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id39470\Desktop\Portal Data_225\PMJDY_Bank Wise PMSBY,PMJJBY Status\"/>
    </mc:Choice>
  </mc:AlternateContent>
  <xr:revisionPtr revIDLastSave="0" documentId="13_ncr:1_{EF74B31D-DF33-4B5C-B062-D1D7108577B0}" xr6:coauthVersionLast="45" xr6:coauthVersionMax="45" xr10:uidLastSave="{00000000-0000-0000-0000-000000000000}"/>
  <bookViews>
    <workbookView xWindow="-120" yWindow="-120" windowWidth="24240" windowHeight="13140" xr2:uid="{29E178BA-584D-4600-89C8-D7EBDC9F1FB6}"/>
  </bookViews>
  <sheets>
    <sheet name="SBY&amp;JBY" sheetId="1" r:id="rId1"/>
  </sheets>
  <definedNames>
    <definedName name="_xlnm.Print_Area" localSheetId="0">'SBY&amp;JBY'!$A$1:$E$34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2" i="1" l="1"/>
  <c r="G31" i="1"/>
  <c r="D31" i="1"/>
  <c r="D32" i="1" s="1"/>
  <c r="C31" i="1"/>
  <c r="C32" i="1" s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D16" i="1"/>
  <c r="C16" i="1"/>
  <c r="E16" i="1" s="1"/>
  <c r="G15" i="1"/>
  <c r="G14" i="1"/>
  <c r="G13" i="1"/>
  <c r="G12" i="1"/>
  <c r="G11" i="1"/>
  <c r="G10" i="1"/>
  <c r="G9" i="1"/>
  <c r="G8" i="1"/>
  <c r="G7" i="1"/>
  <c r="G6" i="1"/>
  <c r="G5" i="1"/>
  <c r="G4" i="1"/>
  <c r="E32" i="1" l="1"/>
  <c r="E31" i="1"/>
</calcChain>
</file>

<file path=xl/sharedStrings.xml><?xml version="1.0" encoding="utf-8"?>
<sst xmlns="http://schemas.openxmlformats.org/spreadsheetml/2006/main" count="37" uniqueCount="37">
  <si>
    <t xml:space="preserve">SLBC of AP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</si>
  <si>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Convener:</t>
  </si>
  <si>
    <t>S.No</t>
  </si>
  <si>
    <t>BANK</t>
  </si>
  <si>
    <t>PMSBY</t>
  </si>
  <si>
    <t>PMJJBY</t>
  </si>
  <si>
    <t>TOTAL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</si>
  <si>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</si>
  <si>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</si>
  <si>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</si>
  <si>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</si>
  <si>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</si>
  <si>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</si>
  <si>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</si>
  <si>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Punjab &amp; Sind Bank</t>
  </si>
  <si>
    <t>Punjab National Bank</t>
  </si>
  <si>
    <t>State Bank of India</t>
  </si>
  <si>
    <t>UCO Bank</t>
  </si>
  <si>
    <t>Union Bank of India</t>
  </si>
  <si>
    <t>Public Sector Banks Total</t>
  </si>
  <si>
    <t>Axis Bank Ltd</t>
  </si>
  <si>
    <t>City Union Bank Ltd</t>
  </si>
  <si>
    <t>Federal Bank Ltd</t>
  </si>
  <si>
    <t>HDFC Bank Ltd</t>
  </si>
  <si>
    <t>ICICI Bank Ltd</t>
  </si>
  <si>
    <t>IDBI Bank Ltd.</t>
  </si>
  <si>
    <t>IDFC Bank Ltd.</t>
  </si>
  <si>
    <t>IndusInd Bank Ltd</t>
  </si>
  <si>
    <t>Karur Vysya Bank</t>
  </si>
  <si>
    <t>Kotak Mahindra Bank Ltd</t>
  </si>
  <si>
    <t>RBL Bank Ltd</t>
  </si>
  <si>
    <t>South Indian Bank Ltd</t>
  </si>
  <si>
    <t>Tamilnadu Mercantile Bank Ltd</t>
  </si>
  <si>
    <t>Yes Bank Ltd</t>
  </si>
  <si>
    <t>Private Sector Banks Total</t>
  </si>
  <si>
    <t>GRAND TOTAL</t>
  </si>
  <si>
    <t>32.  BANK WISE STATUS OF PMSBY &amp; PMJJBY AS ON 31.12.2023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</si>
</sst>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Century Gothic"/>
      <family val="2"/>
    </font>
    <font>
      <b/>
      <sz val="11"/>
      <color rgb="FF0070C0"/>
      <name val="Century Gothic"/>
      <family val="2"/>
    </font>
    <font>
      <b/>
      <sz val="9"/>
      <color theme="1"/>
      <name val="Century Gothic"/>
      <family val="2"/>
    </font>
    <font>
      <b/>
      <sz val="9"/>
      <color rgb="FF000000"/>
      <name val="Century Gothic"/>
      <family val="2"/>
    </font>
    <font>
      <sz val="11"/>
      <color indexed="8"/>
      <name val="Calibri"/>
      <family val="2"/>
      <scheme val="minor"/>
    </font>
    <font>
      <b/>
      <sz val="11"/>
      <color rgb="FF00B0F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1FFE1"/>
        <bgColor indexed="64"/>
      </patternFill>
    </fill>
    <fill>
      <patternFill patternType="solid">
        <fgColor rgb="FFCCFFFF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0" borderId="0"/>
  </cellStyleXfs>
  <cellXfs count="22">
    <xf numFmtId="0" fontId="0" fillId="0" borderId="0" xfId="0"/>
    <xf numFmtId="0" fontId="2" fillId="2" borderId="0" xfId="0" applyFont="1" applyFill="1"/>
    <xf numFmtId="0" fontId="4" fillId="0" borderId="0" xfId="0" applyFont="1"/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right" vertical="center" indent="1"/>
    </xf>
    <xf numFmtId="0" fontId="5" fillId="0" borderId="1" xfId="0" applyFont="1" applyBorder="1" applyAlignment="1">
      <alignment vertical="center"/>
    </xf>
    <xf numFmtId="0" fontId="4" fillId="0" borderId="1" xfId="0" applyFont="1" applyBorder="1" applyAlignment="1">
      <alignment horizontal="right" indent="1"/>
    </xf>
    <xf numFmtId="165" fontId="4" fillId="0" borderId="0" xfId="1" applyNumberFormat="1" applyFont="1"/>
    <xf numFmtId="0" fontId="5" fillId="3" borderId="1" xfId="0" applyFont="1" applyFill="1" applyBorder="1" applyAlignment="1">
      <alignment horizontal="right" vertical="center" indent="1"/>
    </xf>
    <xf numFmtId="0" fontId="4" fillId="4" borderId="1" xfId="0" applyFont="1" applyFill="1" applyBorder="1" applyAlignment="1">
      <alignment horizontal="right" vertical="center" inden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2" fillId="2" borderId="0" xfId="0" applyFont="1" applyFill="1" applyAlignment="1">
      <alignment horizontal="left" vertical="center"/>
    </xf>
    <xf numFmtId="0" fontId="7" fillId="0" borderId="0" xfId="2" applyFont="1"/>
    <xf numFmtId="0" fontId="2" fillId="2" borderId="0" xfId="0" applyFont="1" applyFill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vertical="center"/>
    </xf>
    <xf numFmtId="0" fontId="5" fillId="3" borderId="2" xfId="0" applyFont="1" applyFill="1" applyBorder="1" applyAlignment="1">
      <alignment vertical="center"/>
    </xf>
    <xf numFmtId="0" fontId="5" fillId="3" borderId="3" xfId="0" applyFont="1" applyFill="1" applyBorder="1" applyAlignment="1">
      <alignment vertical="center"/>
    </xf>
    <xf numFmtId="0" fontId="5" fillId="4" borderId="2" xfId="0" applyFont="1" applyFill="1" applyBorder="1" applyAlignment="1">
      <alignment vertical="center"/>
    </xf>
    <xf numFmtId="0" fontId="5" fillId="4" borderId="3" xfId="0" applyFont="1" applyFill="1" applyBorder="1" applyAlignment="1">
      <alignment vertical="center"/>
    </xf>
  </cellXfs>
  <cellStyles count="3">
    <cellStyle name="Comma" xfId="1" builtinId="3"/>
    <cellStyle name="Normal" xfId="0" builtinId="0"/>
    <cellStyle name="Normal 2" xfId="2" xr:uid="{EAE45C8B-A967-43C1-93DB-4076287038ED}"/>
  </cellStyles>
  <dxfs count="6"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142875</xdr:colOff>
      <xdr:row>0</xdr:row>
      <xdr:rowOff>95250</xdr:rowOff>
    </xdr:from>
    <xdr:to>
      <xdr:col>4</xdr:col>
      <xdr:colOff>1066800</xdr:colOff>
      <xdr:row>0</xdr:row>
      <xdr:rowOff>381000</xdr:rowOff>
    </xdr:to>
    <xdr:pic>
      <xdr:nvPicPr>
        <xdr:cNvPr id="2" name="Picture 1" descr="C:\Users\728859\Desktop\ubiNewLogo.png">
          <a:extLst>
            <a:ext uri="{FF2B5EF4-FFF2-40B4-BE49-F238E27FC236}">
              <a16:creationId xmlns:a16="http://schemas.microsoft.com/office/drawing/2014/main" id="{1B2F43C3-6889-40C9-B120-8F0F2C6F73AB}"/>
            </a:ext>
          </a:extLst>
        </xdr:cNvPr>
        <xdr:cNvPicPr/>
      </xdr:nvPicPr>
      <xdr:blipFill>
        <a:blip xmlns:r="http://schemas.openxmlformats.org/officeDocument/2006/relationships" r:embed="rId1" cstate="print">
          <a:lum bright="5000" contrast="10000"/>
        </a:blip>
        <a:srcRect l="10428" t="14517" r="11078" b="15400"/>
        <a:stretch>
          <a:fillRect/>
        </a:stretch>
      </xdr:blipFill>
      <xdr:spPr bwMode="auto">
        <a:xfrm>
          <a:off x="4991100" y="95250"/>
          <a:ext cx="9239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142875</xdr:colOff>
      <xdr:row>0</xdr:row>
      <xdr:rowOff>95250</xdr:rowOff>
    </xdr:from>
    <xdr:to>
      <xdr:col>4</xdr:col>
      <xdr:colOff>1066800</xdr:colOff>
      <xdr:row>0</xdr:row>
      <xdr:rowOff>381000</xdr:rowOff>
    </xdr:to>
    <xdr:pic>
      <xdr:nvPicPr>
        <xdr:cNvPr id="3" name="Picture 2" descr="C:\Users\728859\Desktop\ubiNewLogo.png">
          <a:extLst>
            <a:ext uri="{FF2B5EF4-FFF2-40B4-BE49-F238E27FC236}">
              <a16:creationId xmlns:a16="http://schemas.microsoft.com/office/drawing/2014/main" id="{5B4A9FC9-A294-4C71-B719-AE58FB116C51}"/>
            </a:ext>
          </a:extLst>
        </xdr:cNvPr>
        <xdr:cNvPicPr/>
      </xdr:nvPicPr>
      <xdr:blipFill>
        <a:blip xmlns:r="http://schemas.openxmlformats.org/officeDocument/2006/relationships" r:embed="rId1" cstate="print">
          <a:lum bright="5000" contrast="10000"/>
        </a:blip>
        <a:srcRect l="10428" t="14517" r="11078" b="15400"/>
        <a:stretch>
          <a:fillRect/>
        </a:stretch>
      </xdr:blipFill>
      <xdr:spPr bwMode="auto">
        <a:xfrm>
          <a:off x="4991100" y="95250"/>
          <a:ext cx="9239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114301</xdr:colOff>
      <xdr:row>0</xdr:row>
      <xdr:rowOff>95250</xdr:rowOff>
    </xdr:from>
    <xdr:to>
      <xdr:col>4</xdr:col>
      <xdr:colOff>1047751</xdr:colOff>
      <xdr:row>0</xdr:row>
      <xdr:rowOff>381000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6512AFE-6FF1-4F7A-9354-FFFA492CB6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62526" y="95250"/>
          <a:ext cx="933450" cy="285750"/>
        </a:xfrm>
        <a:prstGeom prst="rect">
          <a:avLst/>
        </a:prstGeom>
      </xdr:spPr>
    </xdr:pic>
    <xdr:clientData/>
  </xdr:twoCellAnchor>
  <xdr:twoCellAnchor editAs="oneCell">
    <xdr:from>
      <xdr:col>4</xdr:col>
      <xdr:colOff>114301</xdr:colOff>
      <xdr:row>0</xdr:row>
      <xdr:rowOff>95250</xdr:rowOff>
    </xdr:from>
    <xdr:to>
      <xdr:col>4</xdr:col>
      <xdr:colOff>1047751</xdr:colOff>
      <xdr:row>0</xdr:row>
      <xdr:rowOff>381000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EC37C9CF-EC7A-41E1-9646-D837A4AB99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62526" y="95250"/>
          <a:ext cx="933450" cy="285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96C441-8376-4E5E-B460-CD401BB1FC52}">
  <sheetPr>
    <tabColor rgb="FFFFFF00"/>
  </sheetPr>
  <dimension ref="A1:J35"/>
  <sheetViews>
    <sheetView showGridLines="0" tabSelected="1" zoomScaleNormal="100" workbookViewId="0">
      <selection activeCell="H6" sqref="H6"/>
    </sheetView>
  </sheetViews>
  <sheetFormatPr defaultColWidth="9.140625" defaultRowHeight="13.5" x14ac:dyDescent="0.25"/>
  <cols>
    <col min="1" max="1" width="5.7109375" style="10" bestFit="1" customWidth="1"/>
    <col min="2" max="2" width="34.140625" style="2" customWidth="1"/>
    <col min="3" max="5" width="16.42578125" style="11" customWidth="1"/>
    <col min="6" max="6" width="9.140625" style="2"/>
    <col min="7" max="7" width="0" style="2" hidden="1" customWidth="1"/>
    <col min="8" max="8" width="9.140625" style="2"/>
    <col min="9" max="9" width="14.28515625" style="2" bestFit="1" customWidth="1"/>
    <col min="10" max="10" width="12.7109375" style="2" bestFit="1" customWidth="1"/>
    <col min="11" max="16384" width="9.140625" style="2"/>
  </cols>
  <sheetData>
    <row r="1" spans="1:10" s="1" customFormat="1" ht="33.75" customHeight="1" x14ac:dyDescent="0.25">
      <c r="A1" s="12" t="s">
        <v>0</v>
      </c>
      <c r="C1" s="14" t="s">
        <v>1</v>
      </c>
      <c r="D1" s="14"/>
      <c r="E1" s="14"/>
      <c r="F1" s="14"/>
      <c r="G1" s="14"/>
      <c r="H1" s="14"/>
    </row>
    <row r="2" spans="1:10" ht="14.25" customHeight="1" x14ac:dyDescent="0.25">
      <c r="A2" s="15" t="s">
        <v>36</v>
      </c>
      <c r="B2" s="15"/>
      <c r="C2" s="15"/>
      <c r="D2" s="15"/>
      <c r="E2" s="15"/>
    </row>
    <row r="3" spans="1:10" x14ac:dyDescent="0.25">
      <c r="A3" s="3" t="s">
        <v>2</v>
      </c>
      <c r="B3" s="3" t="s">
        <v>3</v>
      </c>
      <c r="C3" s="4" t="s">
        <v>4</v>
      </c>
      <c r="D3" s="4" t="s">
        <v>5</v>
      </c>
      <c r="E3" s="4" t="s">
        <v>6</v>
      </c>
    </row>
    <row r="4" spans="1:10" ht="12.75" customHeight="1" x14ac:dyDescent="0.25">
      <c r="A4" s="5">
        <v>1</v>
      </c>
      <c r="B4" s="5" t="s">
        <v>7</v>
      </c>
      <c r="C4" s="6">
        <v>765783</v>
      </c>
      <c r="D4" s="6">
        <v>348193</v>
      </c>
      <c r="E4" s="6">
        <v>1113976</v>
      </c>
      <c r="G4" s="13" t="str">
        <f>IF(OR(ISNUMBER(SEARCH("BARODA",B4)),ISNUMBER(SEARCH("DENA",B4)),ISNUMBER(SEARCH("VIJAYA",B4))),"Bank of Baroda",IF(OR(ISNUMBER(SEARCH("OPER",B4)),ISNUMBER(SEARCH("DIST",B4)),ISNUMBER(SEARCH("DCC",B4)),ISNUMBER(SEARCH("APCOB",B4))),"APCOB",IF(ISNUMBER(SEARCH("MAHA",B4)),"Bank of Maharastra",IF(OR(ISNUMBER(SEARCH("NATION",B4)),ISNUMBER(SEARCH("UNITED",B4)),ISNUMBER(SEARCH("ORIE",B4))),"Punjab National Bank",IF(ISNUMBER(SEARCH("CENTRAL",B4)),"Central Bank of India",IF(OR(ISNUMBER(SEARCH("State Bank",B4)),ISNUMBER(SEARCH("SBI",B4))),"State Bank of India",IF(ISNUMBER(SEARCH("CITY",B4)),"City Union Bank",IF(OR(ISNUMBER(SEARCH("UNIO",B4)),ISNUMBER(SEARCH("ANDHRA BANK",B4)),ISNUMBER(SEARCH("CORP",B4))),"Union Bank of India",IF(ISNUMBER(SEARCH("Bank of",B4)),"Bank of India",IF(ISNUMBER(SEARCH("INDU",B4)),"Indus Ind Bank",IF(OR(ISNUMBER(SEARCH("CANAR",B4)),ISNUMBER(SEARCH("SYND",B4))),"Canara Bank",IF(ISNUMBER(SEARCH("OVER",B4)),"Indian Overseas Bank",IF(ISNUMBER(SEARCH("SOUTH",B4)),"South Indian Bank",IF(OR(ISNUMBER(SEARCH("INDIAN",B4)),ISNUMBER(SEARCH("ALLA",B4))),"Indian Bank",IF(ISNUMBER(SEARCH("SIND",B4)),"Punjab &amp; Sind Bank",IF(ISNUMBER(SEARCH("UCO",B4)),"UCO Bank",IF(ISNUMBER(SEARCH("AXIS",B4)),"Axis Bank",IF(ISNUMBER(SEARCH("BANDHA",B4)),"Bandhan Bank",IF(OR(ISNUMBER(SEARCH("Cathol",B4)),ISNUMBER(SEARCH("CSB",B4))),"Catholic Syrian Bank",IF(OR(ISNUMBER(SEARCH("Coast",B4)),ISNUMBER(SEARCH("CLAB",B4))),"Coastal Local Area Bank",IF(OR(ISNUMBER(SEARCH("DCB",B4)),ISNUMBER(SEARCH("D C B",B4))),"DCB Bank",IF(OR(ISNUMBER(SEARCH("VILAS",B4)),ISNUMBER(SEARCH("LVB",B4))),"Laxmi Vilas Bank",IF(OR(ISNUMBER(SEARCH("DHAN",B4)),ISNUMBER(SEARCH("SHMI",B4))),"DhanLaxmi Bank",IF(ISNUMBER(SEARCH("FEDER",B4)),"Federal Bank",IF(ISNUMBER(SEARCH("HDFC",B4)),"HDFC Bank",IF(ISNUMBER(SEARCH("ICICI",B4)),"ICICI Bank",IF(ISNUMBER(SEARCH("IDBI",B4)),"IDBI Bank",IF(ISNUMBER(SEARCH("IDFC",B4)),"IDFC Bank",IF(OR(ISNUMBER(SEARCH("KARNA",B4)),ISNUMBER(SEARCH("KTK",B4))),"Karnataka Bank",IF(ISNUMBER(SEARCH("KARUR",B4)),"Karur Vysya Bank",IF(OR(ISNUMBER(SEARCH("KBS",B4)),ISNUMBER(SEARCH("BHIM",B4))),"KBS Bank",IF(ISNUMBER(SEARCH("KOTA",B4)),"Kotak Bank",IF(OR(ISNUMBER(SEARCH("RBL",B4)),ISNUMBER(SEARCH("RATNA",B4))),"RBL Bank",IF(OR(ISNUMBER(SEARCH("TAMIL",B4)),ISNUMBER(SEARCH("TM",B4))),"TM Bank",IF(ISNUMBER(SEARCH("YES",B4)),"Yes Bank",IF(OR(ISNUMBER(SEARCH("EENA V",B4)),ISNUMBER(SEARCH("VIKAS",B4)),ISNUMBER(SEARCH("APGVB",B4))),"APGVB",IF(OR(ISNUMBER(SEARCH("AP G",B4)),ISNUMBER(SEARCH("ATHI G",B4)),ISNUMBER(SEARCH("APGB",B4))),"APGB",IF(OR(ISNUMBER(SEARCH("CHAI",B4)),ISNUMBER(SEARCH("CGGB",B4))),"CGGB",IF(OR(ISNUMBER(SEARCH("SAPT",B4)),ISNUMBER(SEARCH("SGB",B4))),"SGB",IF(ISNUMBER(SEARCH("Equit",B4)),"Equitas SFB",IF(OR(ISNUMBER(SEARCH("CARE",B4)),ISNUMBER(SEARCH("FSFB",B4))),"Fincare SFB",IF(ISNUMBER(SEARCH("ESAF",B4)),"ESAF SFB",IF(ISNUMBER(SEARCH("AIRT",B4)),"Airtel PB",IF(ISNUMBER(SEARCH("FINO",B4)),"Fino PB",IF(OR(ISNUMBER(SEARCH("IPP",B4)),ISNUMBER(SEARCH("POST",B4))),"India Post PB",IF(OR(ISNUMBER(SEARCH("APSFC",B4)),ISNUMBER(SEARCH("FINANC",B4))),"APSFC","Check"))))))))))))))))))))))))))))))))))))))))))))))</f>
        <v>Bank of Baroda</v>
      </c>
    </row>
    <row r="5" spans="1:10" ht="12.75" customHeight="1" x14ac:dyDescent="0.25">
      <c r="A5" s="5">
        <v>2</v>
      </c>
      <c r="B5" s="5" t="s">
        <v>8</v>
      </c>
      <c r="C5" s="6">
        <v>786675</v>
      </c>
      <c r="D5" s="6">
        <v>322415</v>
      </c>
      <c r="E5" s="6">
        <v>1109090</v>
      </c>
      <c r="G5" s="13" t="str">
        <f t="shared" ref="G5:G32" si="0">IF(OR(ISNUMBER(SEARCH("BARODA",B5)),ISNUMBER(SEARCH("DENA",B5)),ISNUMBER(SEARCH("VIJAYA",B5))),"Bank of Baroda",IF(OR(ISNUMBER(SEARCH("OPER",B5)),ISNUMBER(SEARCH("DIST",B5)),ISNUMBER(SEARCH("DCC",B5)),ISNUMBER(SEARCH("APCOB",B5))),"APCOB",IF(ISNUMBER(SEARCH("MAHA",B5)),"Bank of Maharastra",IF(OR(ISNUMBER(SEARCH("NATION",B5)),ISNUMBER(SEARCH("UNITED",B5)),ISNUMBER(SEARCH("ORIE",B5))),"Punjab National Bank",IF(ISNUMBER(SEARCH("CENTRAL",B5)),"Central Bank of India",IF(OR(ISNUMBER(SEARCH("State Bank",B5)),ISNUMBER(SEARCH("SBI",B5))),"State Bank of India",IF(ISNUMBER(SEARCH("CITY",B5)),"City Union Bank",IF(OR(ISNUMBER(SEARCH("UNIO",B5)),ISNUMBER(SEARCH("ANDHRA BANK",B5)),ISNUMBER(SEARCH("CORP",B5))),"Union Bank of India",IF(ISNUMBER(SEARCH("Bank of",B5)),"Bank of India",IF(ISNUMBER(SEARCH("INDU",B5)),"Indus Ind Bank",IF(OR(ISNUMBER(SEARCH("CANAR",B5)),ISNUMBER(SEARCH("SYND",B5))),"Canara Bank",IF(ISNUMBER(SEARCH("OVER",B5)),"Indian Overseas Bank",IF(ISNUMBER(SEARCH("SOUTH",B5)),"South Indian Bank",IF(OR(ISNUMBER(SEARCH("INDIAN",B5)),ISNUMBER(SEARCH("ALLA",B5))),"Indian Bank",IF(ISNUMBER(SEARCH("SIND",B5)),"Punjab &amp; Sind Bank",IF(ISNUMBER(SEARCH("UCO",B5)),"UCO Bank",IF(ISNUMBER(SEARCH("AXIS",B5)),"Axis Bank",IF(ISNUMBER(SEARCH("BANDHA",B5)),"Bandhan Bank",IF(OR(ISNUMBER(SEARCH("Cathol",B5)),ISNUMBER(SEARCH("CSB",B5))),"Catholic Syrian Bank",IF(OR(ISNUMBER(SEARCH("Coast",B5)),ISNUMBER(SEARCH("CLAB",B5))),"Coastal Local Area Bank",IF(OR(ISNUMBER(SEARCH("DCB",B5)),ISNUMBER(SEARCH("D C B",B5))),"DCB Bank",IF(OR(ISNUMBER(SEARCH("VILAS",B5)),ISNUMBER(SEARCH("LVB",B5))),"Laxmi Vilas Bank",IF(OR(ISNUMBER(SEARCH("DHAN",B5)),ISNUMBER(SEARCH("SHMI",B5))),"DhanLaxmi Bank",IF(ISNUMBER(SEARCH("FEDER",B5)),"Federal Bank",IF(ISNUMBER(SEARCH("HDFC",B5)),"HDFC Bank",IF(ISNUMBER(SEARCH("ICICI",B5)),"ICICI Bank",IF(ISNUMBER(SEARCH("IDBI",B5)),"IDBI Bank",IF(ISNUMBER(SEARCH("IDFC",B5)),"IDFC Bank",IF(OR(ISNUMBER(SEARCH("KARNA",B5)),ISNUMBER(SEARCH("KTK",B5))),"Karnataka Bank",IF(ISNUMBER(SEARCH("KARUR",B5)),"Karur Vysya Bank",IF(OR(ISNUMBER(SEARCH("KBS",B5)),ISNUMBER(SEARCH("BHIM",B5))),"KBS Bank",IF(ISNUMBER(SEARCH("KOTA",B5)),"Kotak Bank",IF(OR(ISNUMBER(SEARCH("RBL",B5)),ISNUMBER(SEARCH("RATNA",B5))),"RBL Bank",IF(OR(ISNUMBER(SEARCH("TAMIL",B5)),ISNUMBER(SEARCH("TM",B5))),"TM Bank",IF(ISNUMBER(SEARCH("YES",B5)),"Yes Bank",IF(OR(ISNUMBER(SEARCH("EENA V",B5)),ISNUMBER(SEARCH("VIKAS",B5)),ISNUMBER(SEARCH("APGVB",B5))),"APGVB",IF(OR(ISNUMBER(SEARCH("AP G",B5)),ISNUMBER(SEARCH("ATHI G",B5)),ISNUMBER(SEARCH("APGB",B5))),"APGB",IF(OR(ISNUMBER(SEARCH("CHAI",B5)),ISNUMBER(SEARCH("CGGB",B5))),"CGGB",IF(OR(ISNUMBER(SEARCH("SAPT",B5)),ISNUMBER(SEARCH("SGB",B5))),"SGB",IF(ISNUMBER(SEARCH("Equit",B5)),"Equitas SFB",IF(OR(ISNUMBER(SEARCH("CARE",B5)),ISNUMBER(SEARCH("FSFB",B5))),"Fincare SFB",IF(ISNUMBER(SEARCH("ESAF",B5)),"ESAF SFB",IF(ISNUMBER(SEARCH("AIRT",B5)),"Airtel PB",IF(ISNUMBER(SEARCH("FINO",B5)),"Fino PB",IF(OR(ISNUMBER(SEARCH("IPP",B5)),ISNUMBER(SEARCH("POST",B5))),"India Post PB",IF(OR(ISNUMBER(SEARCH("APSFC",B5)),ISNUMBER(SEARCH("FINANC",B5))),"APSFC","Check"))))))))))))))))))))))))))))))))))))))))))))))</f>
        <v>Bank of India</v>
      </c>
    </row>
    <row r="6" spans="1:10" ht="12.75" customHeight="1" x14ac:dyDescent="0.25">
      <c r="A6" s="5">
        <v>3</v>
      </c>
      <c r="B6" s="5" t="s">
        <v>9</v>
      </c>
      <c r="C6" s="6">
        <v>56534</v>
      </c>
      <c r="D6" s="6">
        <v>24636</v>
      </c>
      <c r="E6" s="6">
        <v>81170</v>
      </c>
      <c r="G6" s="13" t="str">
        <f t="shared" si="0"/>
        <v>Bank of Maharastra</v>
      </c>
    </row>
    <row r="7" spans="1:10" ht="12.75" customHeight="1" x14ac:dyDescent="0.25">
      <c r="A7" s="5">
        <v>4</v>
      </c>
      <c r="B7" s="5" t="s">
        <v>10</v>
      </c>
      <c r="C7" s="6">
        <v>4873139</v>
      </c>
      <c r="D7" s="6">
        <v>2268083</v>
      </c>
      <c r="E7" s="6">
        <v>7141222</v>
      </c>
      <c r="G7" s="13" t="str">
        <f t="shared" si="0"/>
        <v>Canara Bank</v>
      </c>
    </row>
    <row r="8" spans="1:10" ht="12.75" customHeight="1" x14ac:dyDescent="0.25">
      <c r="A8" s="5">
        <v>5</v>
      </c>
      <c r="B8" s="5" t="s">
        <v>11</v>
      </c>
      <c r="C8" s="6">
        <v>279634</v>
      </c>
      <c r="D8" s="6">
        <v>143019</v>
      </c>
      <c r="E8" s="6">
        <v>422653</v>
      </c>
      <c r="G8" s="13" t="str">
        <f t="shared" si="0"/>
        <v>Central Bank of India</v>
      </c>
    </row>
    <row r="9" spans="1:10" ht="12.75" customHeight="1" x14ac:dyDescent="0.25">
      <c r="A9" s="5">
        <v>6</v>
      </c>
      <c r="B9" s="5" t="s">
        <v>12</v>
      </c>
      <c r="C9" s="6">
        <v>1523998</v>
      </c>
      <c r="D9" s="6">
        <v>866853</v>
      </c>
      <c r="E9" s="6">
        <v>2390851</v>
      </c>
      <c r="G9" s="13" t="str">
        <f t="shared" si="0"/>
        <v>Indian Bank</v>
      </c>
    </row>
    <row r="10" spans="1:10" ht="12.75" customHeight="1" x14ac:dyDescent="0.25">
      <c r="A10" s="5">
        <v>7</v>
      </c>
      <c r="B10" s="5" t="s">
        <v>13</v>
      </c>
      <c r="C10" s="6">
        <v>389878</v>
      </c>
      <c r="D10" s="6">
        <v>199662</v>
      </c>
      <c r="E10" s="6">
        <v>589540</v>
      </c>
      <c r="G10" s="13" t="str">
        <f t="shared" si="0"/>
        <v>Indian Overseas Bank</v>
      </c>
    </row>
    <row r="11" spans="1:10" ht="12.75" customHeight="1" x14ac:dyDescent="0.25">
      <c r="A11" s="5">
        <v>8</v>
      </c>
      <c r="B11" s="5" t="s">
        <v>14</v>
      </c>
      <c r="C11" s="6">
        <v>14170</v>
      </c>
      <c r="D11" s="6">
        <v>5530</v>
      </c>
      <c r="E11" s="6">
        <v>19700</v>
      </c>
      <c r="G11" s="13" t="str">
        <f t="shared" si="0"/>
        <v>Punjab &amp; Sind Bank</v>
      </c>
    </row>
    <row r="12" spans="1:10" ht="12.75" customHeight="1" x14ac:dyDescent="0.25">
      <c r="A12" s="5">
        <v>9</v>
      </c>
      <c r="B12" s="5" t="s">
        <v>15</v>
      </c>
      <c r="C12" s="6">
        <v>205537</v>
      </c>
      <c r="D12" s="6">
        <v>56396</v>
      </c>
      <c r="E12" s="6">
        <v>261933</v>
      </c>
      <c r="G12" s="13" t="str">
        <f t="shared" si="0"/>
        <v>Punjab National Bank</v>
      </c>
    </row>
    <row r="13" spans="1:10" ht="12.75" customHeight="1" x14ac:dyDescent="0.25">
      <c r="A13" s="5">
        <v>10</v>
      </c>
      <c r="B13" s="5" t="s">
        <v>16</v>
      </c>
      <c r="C13" s="6">
        <v>7995627</v>
      </c>
      <c r="D13" s="6">
        <v>4290541</v>
      </c>
      <c r="E13" s="6">
        <v>12286168</v>
      </c>
      <c r="G13" s="13" t="str">
        <f t="shared" si="0"/>
        <v>State Bank of India</v>
      </c>
      <c r="I13" s="7"/>
      <c r="J13" s="7"/>
    </row>
    <row r="14" spans="1:10" ht="12.75" customHeight="1" x14ac:dyDescent="0.25">
      <c r="A14" s="5">
        <v>11</v>
      </c>
      <c r="B14" s="5" t="s">
        <v>17</v>
      </c>
      <c r="C14" s="6">
        <v>57893</v>
      </c>
      <c r="D14" s="6">
        <v>22595</v>
      </c>
      <c r="E14" s="6">
        <v>80488</v>
      </c>
      <c r="G14" s="13" t="str">
        <f t="shared" si="0"/>
        <v>UCO Bank</v>
      </c>
      <c r="I14" s="7"/>
      <c r="J14" s="7"/>
    </row>
    <row r="15" spans="1:10" ht="12.75" customHeight="1" x14ac:dyDescent="0.25">
      <c r="A15" s="5">
        <v>12</v>
      </c>
      <c r="B15" s="5" t="s">
        <v>18</v>
      </c>
      <c r="C15" s="6">
        <v>6953465</v>
      </c>
      <c r="D15" s="6">
        <v>1910188</v>
      </c>
      <c r="E15" s="6">
        <v>8863653</v>
      </c>
      <c r="G15" s="13" t="str">
        <f t="shared" si="0"/>
        <v>Union Bank of India</v>
      </c>
      <c r="I15" s="7"/>
      <c r="J15" s="7"/>
    </row>
    <row r="16" spans="1:10" ht="12.75" customHeight="1" x14ac:dyDescent="0.25">
      <c r="A16" s="16" t="s">
        <v>19</v>
      </c>
      <c r="B16" s="17"/>
      <c r="C16" s="4">
        <f>SUM(C4:C15)</f>
        <v>23902333</v>
      </c>
      <c r="D16" s="4">
        <f>SUM(D4:D15)</f>
        <v>10458111</v>
      </c>
      <c r="E16" s="4">
        <f t="shared" ref="E16:E32" si="1">SUM(C16:D16)</f>
        <v>34360444</v>
      </c>
      <c r="G16" s="13" t="str">
        <f t="shared" si="0"/>
        <v>Check</v>
      </c>
    </row>
    <row r="17" spans="1:7" ht="12.75" customHeight="1" x14ac:dyDescent="0.25">
      <c r="A17" s="5">
        <v>13</v>
      </c>
      <c r="B17" s="5" t="s">
        <v>20</v>
      </c>
      <c r="C17" s="6">
        <v>36865</v>
      </c>
      <c r="D17" s="6">
        <v>25190</v>
      </c>
      <c r="E17" s="6">
        <v>62055</v>
      </c>
      <c r="G17" s="13" t="str">
        <f t="shared" si="0"/>
        <v>Axis Bank</v>
      </c>
    </row>
    <row r="18" spans="1:7" ht="12.75" customHeight="1" x14ac:dyDescent="0.25">
      <c r="A18" s="5">
        <v>14</v>
      </c>
      <c r="B18" s="5" t="s">
        <v>21</v>
      </c>
      <c r="C18" s="6">
        <v>8377</v>
      </c>
      <c r="D18" s="6">
        <v>4448</v>
      </c>
      <c r="E18" s="6">
        <v>12825</v>
      </c>
      <c r="G18" s="13" t="str">
        <f t="shared" si="0"/>
        <v>City Union Bank</v>
      </c>
    </row>
    <row r="19" spans="1:7" ht="12.75" customHeight="1" x14ac:dyDescent="0.25">
      <c r="A19" s="5">
        <v>15</v>
      </c>
      <c r="B19" s="5" t="s">
        <v>22</v>
      </c>
      <c r="C19" s="6">
        <v>5871</v>
      </c>
      <c r="D19" s="6">
        <v>3169</v>
      </c>
      <c r="E19" s="6">
        <v>9040</v>
      </c>
      <c r="G19" s="13" t="str">
        <f t="shared" si="0"/>
        <v>Federal Bank</v>
      </c>
    </row>
    <row r="20" spans="1:7" ht="12.75" customHeight="1" x14ac:dyDescent="0.25">
      <c r="A20" s="5">
        <v>16</v>
      </c>
      <c r="B20" s="5" t="s">
        <v>23</v>
      </c>
      <c r="C20" s="6">
        <v>63428</v>
      </c>
      <c r="D20" s="6">
        <v>30100</v>
      </c>
      <c r="E20" s="6">
        <v>93528</v>
      </c>
      <c r="G20" s="13" t="str">
        <f t="shared" si="0"/>
        <v>HDFC Bank</v>
      </c>
    </row>
    <row r="21" spans="1:7" ht="12.75" customHeight="1" x14ac:dyDescent="0.25">
      <c r="A21" s="5">
        <v>17</v>
      </c>
      <c r="B21" s="5" t="s">
        <v>24</v>
      </c>
      <c r="C21" s="6">
        <v>438874</v>
      </c>
      <c r="D21" s="6">
        <v>12077</v>
      </c>
      <c r="E21" s="6">
        <v>450951</v>
      </c>
      <c r="G21" s="13" t="str">
        <f t="shared" si="0"/>
        <v>ICICI Bank</v>
      </c>
    </row>
    <row r="22" spans="1:7" ht="12.75" customHeight="1" x14ac:dyDescent="0.25">
      <c r="A22" s="5">
        <v>18</v>
      </c>
      <c r="B22" s="5" t="s">
        <v>25</v>
      </c>
      <c r="C22" s="6">
        <v>44635</v>
      </c>
      <c r="D22" s="6">
        <v>29981</v>
      </c>
      <c r="E22" s="6">
        <v>70061</v>
      </c>
      <c r="G22" s="13" t="str">
        <f t="shared" si="0"/>
        <v>IDBI Bank</v>
      </c>
    </row>
    <row r="23" spans="1:7" ht="12.75" customHeight="1" x14ac:dyDescent="0.25">
      <c r="A23" s="5">
        <v>19</v>
      </c>
      <c r="B23" s="5" t="s">
        <v>26</v>
      </c>
      <c r="C23" s="6">
        <v>18434</v>
      </c>
      <c r="D23" s="6">
        <v>1885</v>
      </c>
      <c r="E23" s="6">
        <v>20319</v>
      </c>
      <c r="G23" s="13" t="str">
        <f t="shared" si="0"/>
        <v>IDFC Bank</v>
      </c>
    </row>
    <row r="24" spans="1:7" ht="12.75" customHeight="1" x14ac:dyDescent="0.25">
      <c r="A24" s="5">
        <v>20</v>
      </c>
      <c r="B24" s="5" t="s">
        <v>27</v>
      </c>
      <c r="C24" s="6">
        <v>5525</v>
      </c>
      <c r="D24" s="6">
        <v>270</v>
      </c>
      <c r="E24" s="6">
        <v>5795</v>
      </c>
      <c r="G24" s="13" t="str">
        <f t="shared" si="0"/>
        <v>Indus Ind Bank</v>
      </c>
    </row>
    <row r="25" spans="1:7" ht="12.75" customHeight="1" x14ac:dyDescent="0.25">
      <c r="A25" s="5">
        <v>21</v>
      </c>
      <c r="B25" s="5" t="s">
        <v>28</v>
      </c>
      <c r="C25" s="6">
        <v>44859</v>
      </c>
      <c r="D25" s="6">
        <v>27644</v>
      </c>
      <c r="E25" s="6">
        <v>72503</v>
      </c>
      <c r="G25" s="13" t="str">
        <f t="shared" si="0"/>
        <v>Karur Vysya Bank</v>
      </c>
    </row>
    <row r="26" spans="1:7" ht="12.75" customHeight="1" x14ac:dyDescent="0.25">
      <c r="A26" s="5">
        <v>22</v>
      </c>
      <c r="B26" s="5" t="s">
        <v>29</v>
      </c>
      <c r="C26" s="6">
        <v>20707</v>
      </c>
      <c r="D26" s="6">
        <v>13210</v>
      </c>
      <c r="E26" s="6">
        <v>33917</v>
      </c>
      <c r="G26" s="13" t="str">
        <f t="shared" si="0"/>
        <v>Kotak Bank</v>
      </c>
    </row>
    <row r="27" spans="1:7" ht="12.75" customHeight="1" x14ac:dyDescent="0.25">
      <c r="A27" s="5">
        <v>23</v>
      </c>
      <c r="B27" s="5" t="s">
        <v>30</v>
      </c>
      <c r="C27" s="6">
        <v>132</v>
      </c>
      <c r="D27" s="6">
        <v>78</v>
      </c>
      <c r="E27" s="6">
        <v>210</v>
      </c>
      <c r="G27" s="13" t="str">
        <f t="shared" si="0"/>
        <v>RBL Bank</v>
      </c>
    </row>
    <row r="28" spans="1:7" ht="12.75" customHeight="1" x14ac:dyDescent="0.25">
      <c r="A28" s="5">
        <v>24</v>
      </c>
      <c r="B28" s="5" t="s">
        <v>31</v>
      </c>
      <c r="C28" s="6">
        <v>2956</v>
      </c>
      <c r="D28" s="6">
        <v>1770</v>
      </c>
      <c r="E28" s="6">
        <v>4726</v>
      </c>
      <c r="G28" s="13" t="str">
        <f t="shared" si="0"/>
        <v>South Indian Bank</v>
      </c>
    </row>
    <row r="29" spans="1:7" ht="12.75" customHeight="1" x14ac:dyDescent="0.25">
      <c r="A29" s="5">
        <v>25</v>
      </c>
      <c r="B29" s="5" t="s">
        <v>32</v>
      </c>
      <c r="C29" s="6">
        <v>23152</v>
      </c>
      <c r="D29" s="6">
        <v>6846</v>
      </c>
      <c r="E29" s="6">
        <v>29998</v>
      </c>
      <c r="G29" s="13" t="str">
        <f t="shared" si="0"/>
        <v>TM Bank</v>
      </c>
    </row>
    <row r="30" spans="1:7" ht="12.75" customHeight="1" x14ac:dyDescent="0.25">
      <c r="A30" s="5">
        <v>26</v>
      </c>
      <c r="B30" s="5" t="s">
        <v>33</v>
      </c>
      <c r="C30" s="6">
        <v>609</v>
      </c>
      <c r="D30" s="6">
        <v>73</v>
      </c>
      <c r="E30" s="6">
        <v>682</v>
      </c>
      <c r="G30" s="13"/>
    </row>
    <row r="31" spans="1:7" ht="12.75" customHeight="1" x14ac:dyDescent="0.25">
      <c r="A31" s="18" t="s">
        <v>34</v>
      </c>
      <c r="B31" s="19"/>
      <c r="C31" s="8">
        <f>SUM(C17:C30)</f>
        <v>714424</v>
      </c>
      <c r="D31" s="8">
        <f>SUM(D17:D30)</f>
        <v>156741</v>
      </c>
      <c r="E31" s="8">
        <f t="shared" si="1"/>
        <v>871165</v>
      </c>
      <c r="G31" s="13" t="str">
        <f t="shared" si="0"/>
        <v>Check</v>
      </c>
    </row>
    <row r="32" spans="1:7" ht="12.75" customHeight="1" x14ac:dyDescent="0.25">
      <c r="A32" s="20" t="s">
        <v>35</v>
      </c>
      <c r="B32" s="21"/>
      <c r="C32" s="9">
        <f>C31+C16</f>
        <v>24616757</v>
      </c>
      <c r="D32" s="9">
        <f>D31+D16</f>
        <v>10614852</v>
      </c>
      <c r="E32" s="9">
        <f t="shared" si="1"/>
        <v>35231609</v>
      </c>
      <c r="G32" s="13" t="str">
        <f t="shared" si="0"/>
        <v>Check</v>
      </c>
    </row>
    <row r="33" ht="12.75" customHeight="1" x14ac:dyDescent="0.25"/>
    <row r="34" ht="12.75" customHeight="1" x14ac:dyDescent="0.25"/>
    <row r="35" ht="12.75" customHeight="1" x14ac:dyDescent="0.25"/>
  </sheetData>
  <mergeCells count="5">
    <mergeCell ref="C1:H1"/>
    <mergeCell ref="A2:E2"/>
    <mergeCell ref="A16:B16"/>
    <mergeCell ref="A31:B31"/>
    <mergeCell ref="A32:B32"/>
  </mergeCells>
  <conditionalFormatting sqref="G4:G32">
    <cfRule type="duplicateValues" dxfId="2" priority="1"/>
  </conditionalFormatting>
  <conditionalFormatting sqref="G4:G32">
    <cfRule type="containsText" dxfId="1" priority="2" operator="containsText" text="Check">
      <formula>NOT(ISERROR(SEARCH("Check",G4)))</formula>
    </cfRule>
    <cfRule type="duplicateValues" dxfId="0" priority="3"/>
  </conditionalFormatting>
  <printOptions horizontalCentered="1"/>
  <pageMargins left="0.19685039370078741" right="0.19685039370078741" top="0.78740157480314965" bottom="0.78740157480314965" header="0.31496062992125984" footer="0.31496062992125984"/>
  <pageSetup scale="90" orientation="portrait" r:id="rId1"/>
  <headerFooter>
    <oddFooter>&amp;C&amp;"Arial,Regular"&amp;10&amp;P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SBY&amp;JBY</vt:lpstr>
      <vt:lpstr>'SBY&amp;JBY'!Print_Area</vt:lpstr>
    </vt:vector>
  </TitlesOfParts>
  <Company>Union Bank Of India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GID39470</dc:creator>
  <cp:lastModifiedBy>GID39470</cp:lastModifiedBy>
  <dcterms:created xsi:type="dcterms:W3CDTF">2023-03-16T09:44:11Z</dcterms:created>
  <dcterms:modified xsi:type="dcterms:W3CDTF">2024-02-08T11:09:47Z</dcterms:modified>
</cp:coreProperties>
</file>