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D Drive Data\Sowmya\SLBC Meetings\2023-24\226\Portal Data_226\Lead Bank Scheme_Credit Deposit Ratio\"/>
    </mc:Choice>
  </mc:AlternateContent>
  <xr:revisionPtr revIDLastSave="0" documentId="13_ncr:1_{E3E323E5-739A-409B-90E0-9D6ED47D773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8" i="1"/>
  <c r="H8" i="1"/>
  <c r="H7" i="1"/>
  <c r="G7" i="1"/>
  <c r="I31" i="1" l="1"/>
  <c r="I29" i="1"/>
  <c r="I27" i="1"/>
  <c r="I25" i="1"/>
  <c r="I23" i="1"/>
  <c r="I21" i="1"/>
  <c r="I19" i="1"/>
  <c r="I17" i="1"/>
  <c r="I15" i="1"/>
  <c r="I13" i="1"/>
  <c r="I12" i="1"/>
  <c r="I9" i="1"/>
  <c r="I8" i="1"/>
  <c r="H33" i="1"/>
  <c r="G33" i="1"/>
  <c r="I16" i="1"/>
  <c r="I20" i="1"/>
  <c r="I24" i="1"/>
  <c r="I28" i="1"/>
  <c r="I30" i="1"/>
  <c r="I32" i="1"/>
  <c r="I10" i="1" l="1"/>
  <c r="I14" i="1"/>
  <c r="I18" i="1"/>
  <c r="I22" i="1"/>
  <c r="I26" i="1"/>
  <c r="I7" i="1"/>
  <c r="I33" i="1"/>
  <c r="I11" i="1"/>
</calcChain>
</file>

<file path=xl/sharedStrings.xml><?xml version="1.0" encoding="utf-8"?>
<sst xmlns="http://schemas.openxmlformats.org/spreadsheetml/2006/main" count="63" uniqueCount="37">
  <si>
    <t>Credit Deposit Ratio</t>
  </si>
  <si>
    <t>SR</t>
  </si>
  <si>
    <t>District Name</t>
  </si>
  <si>
    <t>District code</t>
  </si>
  <si>
    <t>Deposit</t>
  </si>
  <si>
    <t>Credit</t>
  </si>
  <si>
    <t>CD Ratio</t>
  </si>
  <si>
    <t>Remarks</t>
  </si>
  <si>
    <t xml:space="preserve">Alluri Sitharama Raju </t>
  </si>
  <si>
    <t>Anakapalli</t>
  </si>
  <si>
    <t>Ananthapuramu</t>
  </si>
  <si>
    <t>Annamayya</t>
  </si>
  <si>
    <t>Bapatla</t>
  </si>
  <si>
    <t>Chittoor</t>
  </si>
  <si>
    <t xml:space="preserve">Dr. B.R.Ambedkar Konaseema </t>
  </si>
  <si>
    <t>East Godavari</t>
  </si>
  <si>
    <t>Eluru</t>
  </si>
  <si>
    <t>Guntur</t>
  </si>
  <si>
    <t>Kakinada</t>
  </si>
  <si>
    <t>Krishna</t>
  </si>
  <si>
    <t>Kurnool</t>
  </si>
  <si>
    <t>Nandyal</t>
  </si>
  <si>
    <t>NTR</t>
  </si>
  <si>
    <t>Palnadu</t>
  </si>
  <si>
    <t xml:space="preserve">Parvathipuram Manyam </t>
  </si>
  <si>
    <t>Prakasam</t>
  </si>
  <si>
    <t>SPSR Nellore</t>
  </si>
  <si>
    <t>Sri Sathya Sai</t>
  </si>
  <si>
    <t>Srikakulam</t>
  </si>
  <si>
    <t>Tirupati</t>
  </si>
  <si>
    <t>Visakhapatnam</t>
  </si>
  <si>
    <t>Vizianagaram</t>
  </si>
  <si>
    <t>West Godavari</t>
  </si>
  <si>
    <t>Y.S.R</t>
  </si>
  <si>
    <t>Above RBI Norm of 60%</t>
  </si>
  <si>
    <t>Total</t>
  </si>
  <si>
    <t>Quarter ended - December 2023                                                                                                       (Amount 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</si>
</sst>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Bahnschrift"/>
      <family val="2"/>
    </font>
    <font>
      <sz val="11"/>
      <color theme="1"/>
      <name val="Calibri"/>
      <family val="2"/>
      <scheme val="minor"/>
    </font>
    <font>
      <sz val="20"/>
      <color theme="1"/>
      <name val="Bahnschrift"/>
      <family val="2"/>
    </font>
    <font>
      <b/>
      <sz val="14"/>
      <color rgb="FF0070C0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1" xfId="1" applyNumberFormat="1" applyFont="1" applyBorder="1"/>
    <xf numFmtId="9" fontId="1" fillId="0" borderId="1" xfId="2" applyFont="1" applyBorder="1" applyAlignment="1">
      <alignment horizontal="center"/>
    </xf>
    <xf numFmtId="164" fontId="1" fillId="2" borderId="1" xfId="1" applyNumberFormat="1" applyFont="1" applyFill="1" applyBorder="1"/>
    <xf numFmtId="9" fontId="1" fillId="2" borderId="1" xfId="2" applyFont="1" applyFill="1" applyBorder="1" applyAlignment="1">
      <alignment horizontal="center"/>
    </xf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%20Drive%20Data/Sowmya/SLBC%20Meetings/2023-24/226/226%20Annexures%20for%20Ag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"/>
      <sheetName val="Agenda"/>
      <sheetName val="backpaper"/>
      <sheetName val="UBI"/>
      <sheetName val="Graphs"/>
      <sheetName val="Sheet"/>
      <sheetName val="1.Branches"/>
      <sheetName val="2&amp;3.DW-Brs&amp;Dep,adv"/>
      <sheetName val="4.CD Ratio"/>
      <sheetName val="5.Priority"/>
      <sheetName val="6. DW Priority"/>
      <sheetName val="7.Agri Adv"/>
      <sheetName val="8.SHG"/>
      <sheetName val="9.ATL OS"/>
      <sheetName val="10.MSME"/>
      <sheetName val="11.Exp Crdt"/>
      <sheetName val="12.HL OS"/>
      <sheetName val="13.EL OS"/>
      <sheetName val="14.Soci Infra"/>
      <sheetName val="15.Renew"/>
      <sheetName val="16.ATL Disb"/>
      <sheetName val="17.PS Ach"/>
      <sheetName val="18.Tot Ach"/>
      <sheetName val="19.DW Ach"/>
      <sheetName val="20.Weaker sct"/>
      <sheetName val="21.Agri Adv NPA"/>
      <sheetName val="22.Prio NPA"/>
      <sheetName val="23.NPS NPA"/>
      <sheetName val="24.Tot NPA"/>
      <sheetName val="25.PMMY"/>
      <sheetName val="26. SUI"/>
      <sheetName val="27. PMFME"/>
      <sheetName val="28.PMSVAnidhi"/>
      <sheetName val="29.AIF"/>
      <sheetName val="30.Mitra"/>
      <sheetName val="31.ATM"/>
      <sheetName val="32. SBY&amp;JBY"/>
      <sheetName val="33.APY"/>
      <sheetName val="34.RSETI"/>
      <sheetName val="Consolidated"/>
      <sheetName val="Con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K5">
            <v>1587.1799999999998</v>
          </cell>
          <cell r="L5">
            <v>2041.89</v>
          </cell>
        </row>
        <row r="6">
          <cell r="K6">
            <v>8064.31</v>
          </cell>
          <cell r="L6">
            <v>14216.669999999998</v>
          </cell>
        </row>
        <row r="7">
          <cell r="K7">
            <v>16880.59</v>
          </cell>
          <cell r="L7">
            <v>27350.027754483999</v>
          </cell>
        </row>
        <row r="8">
          <cell r="K8">
            <v>11403.07</v>
          </cell>
          <cell r="L8">
            <v>17470.340000000004</v>
          </cell>
        </row>
        <row r="9">
          <cell r="K9">
            <v>9870.1500000000015</v>
          </cell>
          <cell r="L9">
            <v>19483.82</v>
          </cell>
        </row>
        <row r="10">
          <cell r="K10">
            <v>14524.269999999999</v>
          </cell>
          <cell r="L10">
            <v>19531.710000000003</v>
          </cell>
        </row>
        <row r="11">
          <cell r="K11">
            <v>10374.56</v>
          </cell>
          <cell r="L11">
            <v>20671.669999999998</v>
          </cell>
        </row>
        <row r="12">
          <cell r="K12">
            <v>16694.62</v>
          </cell>
          <cell r="L12">
            <v>30042.946268376007</v>
          </cell>
        </row>
        <row r="13">
          <cell r="K13">
            <v>13707.03</v>
          </cell>
          <cell r="L13">
            <v>26639.192004701999</v>
          </cell>
        </row>
        <row r="14">
          <cell r="K14">
            <v>41623.29</v>
          </cell>
          <cell r="L14">
            <v>56533.056929269005</v>
          </cell>
        </row>
        <row r="15">
          <cell r="K15">
            <v>19781.849999999999</v>
          </cell>
          <cell r="L15">
            <v>29681.809999999998</v>
          </cell>
        </row>
        <row r="16">
          <cell r="K16">
            <v>19050.34</v>
          </cell>
          <cell r="L16">
            <v>37011.461785926993</v>
          </cell>
        </row>
        <row r="17">
          <cell r="K17">
            <v>14736.51</v>
          </cell>
          <cell r="L17">
            <v>23235.738937168004</v>
          </cell>
        </row>
        <row r="18">
          <cell r="K18">
            <v>9260.5499999999993</v>
          </cell>
          <cell r="L18">
            <v>17684.870000000003</v>
          </cell>
        </row>
        <row r="19">
          <cell r="K19">
            <v>63275.600000000006</v>
          </cell>
          <cell r="L19">
            <v>111686.37</v>
          </cell>
        </row>
        <row r="20">
          <cell r="K20">
            <v>10322.94</v>
          </cell>
          <cell r="L20">
            <v>26119.68</v>
          </cell>
        </row>
        <row r="21">
          <cell r="K21">
            <v>3019.59</v>
          </cell>
          <cell r="L21">
            <v>5165.2000000000007</v>
          </cell>
        </row>
        <row r="22">
          <cell r="K22">
            <v>14477.279999999999</v>
          </cell>
          <cell r="L22">
            <v>29893.534565265996</v>
          </cell>
        </row>
        <row r="23">
          <cell r="K23">
            <v>20214.11</v>
          </cell>
          <cell r="L23">
            <v>36497.885985696994</v>
          </cell>
        </row>
        <row r="24">
          <cell r="K24">
            <v>9369.98</v>
          </cell>
          <cell r="L24">
            <v>16226.330000000002</v>
          </cell>
        </row>
        <row r="25">
          <cell r="K25">
            <v>12091.380000000001</v>
          </cell>
          <cell r="L25">
            <v>18462.266929097001</v>
          </cell>
        </row>
        <row r="26">
          <cell r="K26">
            <v>42470.070000000007</v>
          </cell>
          <cell r="L26">
            <v>34590.232034714005</v>
          </cell>
        </row>
        <row r="27">
          <cell r="K27">
            <v>69077.25</v>
          </cell>
          <cell r="L27">
            <v>83736.236236953002</v>
          </cell>
        </row>
        <row r="28">
          <cell r="K28">
            <v>10763.5</v>
          </cell>
          <cell r="L28">
            <v>17463.409999999996</v>
          </cell>
        </row>
        <row r="29">
          <cell r="K29">
            <v>16311.130000000001</v>
          </cell>
          <cell r="L29">
            <v>34021.770000000004</v>
          </cell>
        </row>
        <row r="30">
          <cell r="K30">
            <v>15738.419999999998</v>
          </cell>
          <cell r="L30">
            <v>25855.267717032002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D4:J34"/>
  <sheetViews>
    <sheetView showGridLines="0" tabSelected="1" workbookViewId="0">
      <selection activeCell="M21" sqref="M21"/>
    </sheetView>
  </sheetViews>
  <sheetFormatPr defaultRowHeight="18" x14ac:dyDescent="0.25"/>
  <cols>
    <col min="4" max="4" width="9.140625" style="5"/>
    <col min="5" max="5" width="38.85546875" style="4" bestFit="1" customWidth="1"/>
    <col min="6" max="6" width="16.42578125" style="4" bestFit="1" customWidth="1"/>
    <col min="7" max="8" width="20" style="4" bestFit="1" customWidth="1"/>
    <col min="9" max="9" width="11.5703125" style="5" bestFit="1" customWidth="1"/>
    <col min="10" max="10" width="30.140625" style="4" bestFit="1" customWidth="1"/>
  </cols>
  <sheetData>
    <row r="4" spans="4:10" ht="25.5" x14ac:dyDescent="0.35">
      <c r="D4" s="11" t="s">
        <v>0</v>
      </c>
      <c r="E4" s="11"/>
      <c r="F4" s="11"/>
      <c r="G4" s="11"/>
      <c r="H4" s="11"/>
      <c r="I4" s="11"/>
      <c r="J4" s="11"/>
    </row>
    <row r="5" spans="4:10" x14ac:dyDescent="0.25">
      <c r="D5" s="12" t="s">
        <v>36</v>
      </c>
      <c r="E5" s="12"/>
      <c r="F5" s="12"/>
      <c r="G5" s="12"/>
      <c r="H5" s="12"/>
      <c r="I5" s="12"/>
      <c r="J5" s="12"/>
    </row>
    <row r="6" spans="4:10" s="1" customFormat="1" x14ac:dyDescent="0.25"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</row>
    <row r="7" spans="4:10" x14ac:dyDescent="0.25">
      <c r="D7" s="2">
        <v>1</v>
      </c>
      <c r="E7" s="3" t="s">
        <v>8</v>
      </c>
      <c r="F7" s="2">
        <v>745</v>
      </c>
      <c r="G7" s="6">
        <f>'[1]2&amp;3.DW-Brs&amp;Dep,adv'!K5*10000</f>
        <v>15871799.999999998</v>
      </c>
      <c r="H7" s="6">
        <f>'[1]2&amp;3.DW-Brs&amp;Dep,adv'!L5*10000</f>
        <v>20418900</v>
      </c>
      <c r="I7" s="7">
        <f>H7/G7</f>
        <v>1.2864892450761729</v>
      </c>
      <c r="J7" s="3" t="s">
        <v>34</v>
      </c>
    </row>
    <row r="8" spans="4:10" x14ac:dyDescent="0.25">
      <c r="D8" s="2">
        <v>2</v>
      </c>
      <c r="E8" s="3" t="s">
        <v>9</v>
      </c>
      <c r="F8" s="2">
        <v>744</v>
      </c>
      <c r="G8" s="6">
        <f>'[1]2&amp;3.DW-Brs&amp;Dep,adv'!K6*10000</f>
        <v>80643100</v>
      </c>
      <c r="H8" s="6">
        <f>'[1]2&amp;3.DW-Brs&amp;Dep,adv'!L6*10000</f>
        <v>142166699.99999997</v>
      </c>
      <c r="I8" s="7">
        <f t="shared" ref="I8:I33" si="0">H8/G8</f>
        <v>1.7629121400342989</v>
      </c>
      <c r="J8" s="3" t="s">
        <v>34</v>
      </c>
    </row>
    <row r="9" spans="4:10" x14ac:dyDescent="0.25">
      <c r="D9" s="2">
        <v>3</v>
      </c>
      <c r="E9" s="3" t="s">
        <v>10</v>
      </c>
      <c r="F9" s="2">
        <v>502</v>
      </c>
      <c r="G9" s="6">
        <f>'[1]2&amp;3.DW-Brs&amp;Dep,adv'!K7*10000</f>
        <v>168805900</v>
      </c>
      <c r="H9" s="6">
        <f>'[1]2&amp;3.DW-Brs&amp;Dep,adv'!L7*10000</f>
        <v>273500277.54483998</v>
      </c>
      <c r="I9" s="7">
        <f t="shared" si="0"/>
        <v>1.6202056773183875</v>
      </c>
      <c r="J9" s="3" t="s">
        <v>34</v>
      </c>
    </row>
    <row r="10" spans="4:10" x14ac:dyDescent="0.25">
      <c r="D10" s="2">
        <v>4</v>
      </c>
      <c r="E10" s="3" t="s">
        <v>11</v>
      </c>
      <c r="F10" s="2">
        <v>753</v>
      </c>
      <c r="G10" s="6">
        <f>'[1]2&amp;3.DW-Brs&amp;Dep,adv'!K8*10000</f>
        <v>114030700</v>
      </c>
      <c r="H10" s="6">
        <f>'[1]2&amp;3.DW-Brs&amp;Dep,adv'!L8*10000</f>
        <v>174703400.00000003</v>
      </c>
      <c r="I10" s="7">
        <f t="shared" si="0"/>
        <v>1.5320733802388307</v>
      </c>
      <c r="J10" s="3" t="s">
        <v>34</v>
      </c>
    </row>
    <row r="11" spans="4:10" x14ac:dyDescent="0.25">
      <c r="D11" s="2">
        <v>5</v>
      </c>
      <c r="E11" s="3" t="s">
        <v>12</v>
      </c>
      <c r="F11" s="2">
        <v>750</v>
      </c>
      <c r="G11" s="6">
        <f>'[1]2&amp;3.DW-Brs&amp;Dep,adv'!K9*10000</f>
        <v>98701500.000000015</v>
      </c>
      <c r="H11" s="6">
        <f>'[1]2&amp;3.DW-Brs&amp;Dep,adv'!L9*10000</f>
        <v>194838200</v>
      </c>
      <c r="I11" s="7">
        <f t="shared" si="0"/>
        <v>1.9740145793123709</v>
      </c>
      <c r="J11" s="3" t="s">
        <v>34</v>
      </c>
    </row>
    <row r="12" spans="4:10" x14ac:dyDescent="0.25">
      <c r="D12" s="2">
        <v>6</v>
      </c>
      <c r="E12" s="3" t="s">
        <v>13</v>
      </c>
      <c r="F12" s="2">
        <v>503</v>
      </c>
      <c r="G12" s="6">
        <f>'[1]2&amp;3.DW-Brs&amp;Dep,adv'!K10*10000</f>
        <v>145242700</v>
      </c>
      <c r="H12" s="6">
        <f>'[1]2&amp;3.DW-Brs&amp;Dep,adv'!L10*10000</f>
        <v>195317100.00000003</v>
      </c>
      <c r="I12" s="7">
        <f t="shared" si="0"/>
        <v>1.3447636266745251</v>
      </c>
      <c r="J12" s="3" t="s">
        <v>34</v>
      </c>
    </row>
    <row r="13" spans="4:10" x14ac:dyDescent="0.25">
      <c r="D13" s="2">
        <v>7</v>
      </c>
      <c r="E13" s="3" t="s">
        <v>14</v>
      </c>
      <c r="F13" s="2">
        <v>747</v>
      </c>
      <c r="G13" s="6">
        <f>'[1]2&amp;3.DW-Brs&amp;Dep,adv'!K11*10000</f>
        <v>103745600</v>
      </c>
      <c r="H13" s="6">
        <f>'[1]2&amp;3.DW-Brs&amp;Dep,adv'!L11*10000</f>
        <v>206716699.99999997</v>
      </c>
      <c r="I13" s="7">
        <f t="shared" si="0"/>
        <v>1.9925346231551022</v>
      </c>
      <c r="J13" s="3" t="s">
        <v>34</v>
      </c>
    </row>
    <row r="14" spans="4:10" x14ac:dyDescent="0.25">
      <c r="D14" s="2">
        <v>8</v>
      </c>
      <c r="E14" s="3" t="s">
        <v>15</v>
      </c>
      <c r="F14" s="2">
        <v>505</v>
      </c>
      <c r="G14" s="6">
        <f>'[1]2&amp;3.DW-Brs&amp;Dep,adv'!K12*10000</f>
        <v>166946200</v>
      </c>
      <c r="H14" s="6">
        <f>'[1]2&amp;3.DW-Brs&amp;Dep,adv'!L12*10000</f>
        <v>300429462.68376005</v>
      </c>
      <c r="I14" s="7">
        <f t="shared" si="0"/>
        <v>1.7995585564916126</v>
      </c>
      <c r="J14" s="3" t="s">
        <v>34</v>
      </c>
    </row>
    <row r="15" spans="4:10" x14ac:dyDescent="0.25">
      <c r="D15" s="2">
        <v>9</v>
      </c>
      <c r="E15" s="3" t="s">
        <v>16</v>
      </c>
      <c r="F15" s="2">
        <v>748</v>
      </c>
      <c r="G15" s="6">
        <f>'[1]2&amp;3.DW-Brs&amp;Dep,adv'!K13*10000</f>
        <v>137070300</v>
      </c>
      <c r="H15" s="6">
        <f>'[1]2&amp;3.DW-Brs&amp;Dep,adv'!L13*10000</f>
        <v>266391920.04701999</v>
      </c>
      <c r="I15" s="7">
        <f t="shared" si="0"/>
        <v>1.9434693004029318</v>
      </c>
      <c r="J15" s="3" t="s">
        <v>34</v>
      </c>
    </row>
    <row r="16" spans="4:10" x14ac:dyDescent="0.25">
      <c r="D16" s="2">
        <v>10</v>
      </c>
      <c r="E16" s="3" t="s">
        <v>17</v>
      </c>
      <c r="F16" s="2">
        <v>506</v>
      </c>
      <c r="G16" s="6">
        <f>'[1]2&amp;3.DW-Brs&amp;Dep,adv'!K14*10000</f>
        <v>416232900</v>
      </c>
      <c r="H16" s="6">
        <f>'[1]2&amp;3.DW-Brs&amp;Dep,adv'!L14*10000</f>
        <v>565330569.29269004</v>
      </c>
      <c r="I16" s="7">
        <f t="shared" si="0"/>
        <v>1.3582073144450859</v>
      </c>
      <c r="J16" s="3" t="s">
        <v>34</v>
      </c>
    </row>
    <row r="17" spans="4:10" x14ac:dyDescent="0.25">
      <c r="D17" s="2">
        <v>11</v>
      </c>
      <c r="E17" s="3" t="s">
        <v>18</v>
      </c>
      <c r="F17" s="2">
        <v>746</v>
      </c>
      <c r="G17" s="6">
        <f>'[1]2&amp;3.DW-Brs&amp;Dep,adv'!K15*10000</f>
        <v>197818500</v>
      </c>
      <c r="H17" s="6">
        <f>'[1]2&amp;3.DW-Brs&amp;Dep,adv'!L15*10000</f>
        <v>296818100</v>
      </c>
      <c r="I17" s="7">
        <f t="shared" si="0"/>
        <v>1.5004567318021318</v>
      </c>
      <c r="J17" s="3" t="s">
        <v>34</v>
      </c>
    </row>
    <row r="18" spans="4:10" x14ac:dyDescent="0.25">
      <c r="D18" s="2">
        <v>12</v>
      </c>
      <c r="E18" s="3" t="s">
        <v>19</v>
      </c>
      <c r="F18" s="2">
        <v>510</v>
      </c>
      <c r="G18" s="6">
        <f>'[1]2&amp;3.DW-Brs&amp;Dep,adv'!K16*10000</f>
        <v>190503400</v>
      </c>
      <c r="H18" s="6">
        <f>'[1]2&amp;3.DW-Brs&amp;Dep,adv'!L16*10000</f>
        <v>370114617.85926992</v>
      </c>
      <c r="I18" s="7">
        <f t="shared" si="0"/>
        <v>1.9428242113225795</v>
      </c>
      <c r="J18" s="3" t="s">
        <v>34</v>
      </c>
    </row>
    <row r="19" spans="4:10" x14ac:dyDescent="0.25">
      <c r="D19" s="2">
        <v>13</v>
      </c>
      <c r="E19" s="3" t="s">
        <v>20</v>
      </c>
      <c r="F19" s="2">
        <v>511</v>
      </c>
      <c r="G19" s="6">
        <f>'[1]2&amp;3.DW-Brs&amp;Dep,adv'!K17*10000</f>
        <v>147365100</v>
      </c>
      <c r="H19" s="6">
        <f>'[1]2&amp;3.DW-Brs&amp;Dep,adv'!L17*10000</f>
        <v>232357389.37168005</v>
      </c>
      <c r="I19" s="7">
        <f t="shared" si="0"/>
        <v>1.5767463895568221</v>
      </c>
      <c r="J19" s="3" t="s">
        <v>34</v>
      </c>
    </row>
    <row r="20" spans="4:10" x14ac:dyDescent="0.25">
      <c r="D20" s="2">
        <v>14</v>
      </c>
      <c r="E20" s="3" t="s">
        <v>21</v>
      </c>
      <c r="F20" s="2">
        <v>755</v>
      </c>
      <c r="G20" s="6">
        <f>'[1]2&amp;3.DW-Brs&amp;Dep,adv'!K18*10000</f>
        <v>92605500</v>
      </c>
      <c r="H20" s="6">
        <f>'[1]2&amp;3.DW-Brs&amp;Dep,adv'!L18*10000</f>
        <v>176848700.00000003</v>
      </c>
      <c r="I20" s="7">
        <f t="shared" si="0"/>
        <v>1.9096997478551494</v>
      </c>
      <c r="J20" s="3" t="s">
        <v>34</v>
      </c>
    </row>
    <row r="21" spans="4:10" x14ac:dyDescent="0.25">
      <c r="D21" s="2">
        <v>15</v>
      </c>
      <c r="E21" s="3" t="s">
        <v>22</v>
      </c>
      <c r="F21" s="2">
        <v>749</v>
      </c>
      <c r="G21" s="6">
        <f>'[1]2&amp;3.DW-Brs&amp;Dep,adv'!K19*10000</f>
        <v>632756000</v>
      </c>
      <c r="H21" s="6">
        <f>'[1]2&amp;3.DW-Brs&amp;Dep,adv'!L19*10000</f>
        <v>1116863700</v>
      </c>
      <c r="I21" s="7">
        <f t="shared" si="0"/>
        <v>1.7650780079525126</v>
      </c>
      <c r="J21" s="3" t="s">
        <v>34</v>
      </c>
    </row>
    <row r="22" spans="4:10" x14ac:dyDescent="0.25">
      <c r="D22" s="2">
        <v>16</v>
      </c>
      <c r="E22" s="3" t="s">
        <v>23</v>
      </c>
      <c r="F22" s="2">
        <v>751</v>
      </c>
      <c r="G22" s="6">
        <f>'[1]2&amp;3.DW-Brs&amp;Dep,adv'!K20*10000</f>
        <v>103229400</v>
      </c>
      <c r="H22" s="6">
        <f>'[1]2&amp;3.DW-Brs&amp;Dep,adv'!L20*10000</f>
        <v>261196800</v>
      </c>
      <c r="I22" s="7">
        <f t="shared" si="0"/>
        <v>2.530255915465943</v>
      </c>
      <c r="J22" s="3" t="s">
        <v>34</v>
      </c>
    </row>
    <row r="23" spans="4:10" x14ac:dyDescent="0.25">
      <c r="D23" s="2">
        <v>17</v>
      </c>
      <c r="E23" s="3" t="s">
        <v>24</v>
      </c>
      <c r="F23" s="2">
        <v>743</v>
      </c>
      <c r="G23" s="6">
        <f>'[1]2&amp;3.DW-Brs&amp;Dep,adv'!K21*10000</f>
        <v>30195900</v>
      </c>
      <c r="H23" s="6">
        <f>'[1]2&amp;3.DW-Brs&amp;Dep,adv'!L21*10000</f>
        <v>51652000.000000007</v>
      </c>
      <c r="I23" s="7">
        <f t="shared" si="0"/>
        <v>1.7105633546276153</v>
      </c>
      <c r="J23" s="3" t="s">
        <v>34</v>
      </c>
    </row>
    <row r="24" spans="4:10" x14ac:dyDescent="0.25">
      <c r="D24" s="2">
        <v>18</v>
      </c>
      <c r="E24" s="3" t="s">
        <v>25</v>
      </c>
      <c r="F24" s="2">
        <v>517</v>
      </c>
      <c r="G24" s="6">
        <f>'[1]2&amp;3.DW-Brs&amp;Dep,adv'!K22*10000</f>
        <v>144772800</v>
      </c>
      <c r="H24" s="6">
        <f>'[1]2&amp;3.DW-Brs&amp;Dep,adv'!L22*10000</f>
        <v>298935345.65265995</v>
      </c>
      <c r="I24" s="7">
        <f t="shared" si="0"/>
        <v>2.0648584931192873</v>
      </c>
      <c r="J24" s="3" t="s">
        <v>34</v>
      </c>
    </row>
    <row r="25" spans="4:10" x14ac:dyDescent="0.25">
      <c r="D25" s="2">
        <v>19</v>
      </c>
      <c r="E25" s="3" t="s">
        <v>26</v>
      </c>
      <c r="F25" s="2">
        <v>515</v>
      </c>
      <c r="G25" s="6">
        <f>'[1]2&amp;3.DW-Brs&amp;Dep,adv'!K23*10000</f>
        <v>202141100</v>
      </c>
      <c r="H25" s="6">
        <f>'[1]2&amp;3.DW-Brs&amp;Dep,adv'!L23*10000</f>
        <v>364978859.85696995</v>
      </c>
      <c r="I25" s="7">
        <f t="shared" si="0"/>
        <v>1.805564825050274</v>
      </c>
      <c r="J25" s="3" t="s">
        <v>34</v>
      </c>
    </row>
    <row r="26" spans="4:10" x14ac:dyDescent="0.25">
      <c r="D26" s="2">
        <v>20</v>
      </c>
      <c r="E26" s="3" t="s">
        <v>27</v>
      </c>
      <c r="F26" s="2">
        <v>754</v>
      </c>
      <c r="G26" s="6">
        <f>'[1]2&amp;3.DW-Brs&amp;Dep,adv'!K24*10000</f>
        <v>93699800</v>
      </c>
      <c r="H26" s="6">
        <f>'[1]2&amp;3.DW-Brs&amp;Dep,adv'!L24*10000</f>
        <v>162263300.00000003</v>
      </c>
      <c r="I26" s="7">
        <f t="shared" si="0"/>
        <v>1.7317358201404915</v>
      </c>
      <c r="J26" s="3" t="s">
        <v>34</v>
      </c>
    </row>
    <row r="27" spans="4:10" x14ac:dyDescent="0.25">
      <c r="D27" s="2">
        <v>21</v>
      </c>
      <c r="E27" s="3" t="s">
        <v>28</v>
      </c>
      <c r="F27" s="2">
        <v>519</v>
      </c>
      <c r="G27" s="6">
        <f>'[1]2&amp;3.DW-Brs&amp;Dep,adv'!K25*10000</f>
        <v>120913800.00000001</v>
      </c>
      <c r="H27" s="6">
        <f>'[1]2&amp;3.DW-Brs&amp;Dep,adv'!L25*10000</f>
        <v>184622669.29097</v>
      </c>
      <c r="I27" s="7">
        <f t="shared" si="0"/>
        <v>1.526894939129942</v>
      </c>
      <c r="J27" s="3" t="s">
        <v>34</v>
      </c>
    </row>
    <row r="28" spans="4:10" x14ac:dyDescent="0.25">
      <c r="D28" s="2">
        <v>22</v>
      </c>
      <c r="E28" s="3" t="s">
        <v>29</v>
      </c>
      <c r="F28" s="2">
        <v>752</v>
      </c>
      <c r="G28" s="6">
        <f>'[1]2&amp;3.DW-Brs&amp;Dep,adv'!K26*10000</f>
        <v>424700700.00000006</v>
      </c>
      <c r="H28" s="6">
        <f>'[1]2&amp;3.DW-Brs&amp;Dep,adv'!L26*10000</f>
        <v>345902320.34714007</v>
      </c>
      <c r="I28" s="7">
        <f t="shared" si="0"/>
        <v>0.81446138503454324</v>
      </c>
      <c r="J28" s="3" t="s">
        <v>34</v>
      </c>
    </row>
    <row r="29" spans="4:10" x14ac:dyDescent="0.25">
      <c r="D29" s="2">
        <v>23</v>
      </c>
      <c r="E29" s="3" t="s">
        <v>30</v>
      </c>
      <c r="F29" s="2">
        <v>520</v>
      </c>
      <c r="G29" s="6">
        <f>'[1]2&amp;3.DW-Brs&amp;Dep,adv'!K27*10000</f>
        <v>690772500</v>
      </c>
      <c r="H29" s="6">
        <f>'[1]2&amp;3.DW-Brs&amp;Dep,adv'!L27*10000</f>
        <v>837362362.36952996</v>
      </c>
      <c r="I29" s="7">
        <f t="shared" si="0"/>
        <v>1.2122114912934865</v>
      </c>
      <c r="J29" s="3" t="s">
        <v>34</v>
      </c>
    </row>
    <row r="30" spans="4:10" x14ac:dyDescent="0.25">
      <c r="D30" s="2">
        <v>24</v>
      </c>
      <c r="E30" s="3" t="s">
        <v>31</v>
      </c>
      <c r="F30" s="2">
        <v>521</v>
      </c>
      <c r="G30" s="6">
        <f>'[1]2&amp;3.DW-Brs&amp;Dep,adv'!K28*10000</f>
        <v>107635000</v>
      </c>
      <c r="H30" s="6">
        <f>'[1]2&amp;3.DW-Brs&amp;Dep,adv'!L28*10000</f>
        <v>174634099.99999997</v>
      </c>
      <c r="I30" s="7">
        <f t="shared" si="0"/>
        <v>1.6224657406977281</v>
      </c>
      <c r="J30" s="3" t="s">
        <v>34</v>
      </c>
    </row>
    <row r="31" spans="4:10" x14ac:dyDescent="0.25">
      <c r="D31" s="2">
        <v>25</v>
      </c>
      <c r="E31" s="3" t="s">
        <v>32</v>
      </c>
      <c r="F31" s="2">
        <v>523</v>
      </c>
      <c r="G31" s="6">
        <f>'[1]2&amp;3.DW-Brs&amp;Dep,adv'!K29*10000</f>
        <v>163111300</v>
      </c>
      <c r="H31" s="6">
        <f>'[1]2&amp;3.DW-Brs&amp;Dep,adv'!L29*10000</f>
        <v>340217700.00000006</v>
      </c>
      <c r="I31" s="7">
        <f t="shared" si="0"/>
        <v>2.0858009224376244</v>
      </c>
      <c r="J31" s="3" t="s">
        <v>34</v>
      </c>
    </row>
    <row r="32" spans="4:10" x14ac:dyDescent="0.25">
      <c r="D32" s="2">
        <v>26</v>
      </c>
      <c r="E32" s="3" t="s">
        <v>33</v>
      </c>
      <c r="F32" s="2">
        <v>504</v>
      </c>
      <c r="G32" s="6">
        <f>'[1]2&amp;3.DW-Brs&amp;Dep,adv'!K30*10000</f>
        <v>157384199.99999997</v>
      </c>
      <c r="H32" s="6">
        <f>'[1]2&amp;3.DW-Brs&amp;Dep,adv'!L30*10000</f>
        <v>258552677.17032003</v>
      </c>
      <c r="I32" s="7">
        <f t="shared" si="0"/>
        <v>1.6428121575756658</v>
      </c>
      <c r="J32" s="3" t="s">
        <v>34</v>
      </c>
    </row>
    <row r="33" spans="4:10" x14ac:dyDescent="0.25">
      <c r="D33" s="13" t="s">
        <v>35</v>
      </c>
      <c r="E33" s="14"/>
      <c r="F33" s="15"/>
      <c r="G33" s="8">
        <f>SUM(G7:G32)</f>
        <v>4946895700</v>
      </c>
      <c r="H33" s="8">
        <f>SUM(H7:H32)</f>
        <v>7813133871.4868507</v>
      </c>
      <c r="I33" s="9">
        <f t="shared" si="0"/>
        <v>1.5794013751870393</v>
      </c>
      <c r="J33" s="10" t="s">
        <v>34</v>
      </c>
    </row>
    <row r="34" spans="4:10" x14ac:dyDescent="0.25">
      <c r="I34" s="7"/>
    </row>
  </sheetData>
  <mergeCells count="3">
    <mergeCell ref="D4:J4"/>
    <mergeCell ref="D5:J5"/>
    <mergeCell ref="D33:F3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Gidla Sarah Sowmya,.</dc:creator>
  <cp:lastModifiedBy>GID39470</cp:lastModifiedBy>
  <dcterms:created xsi:type="dcterms:W3CDTF">2015-06-05T18:17:20Z</dcterms:created>
  <dcterms:modified xsi:type="dcterms:W3CDTF">2024-03-20T05:57:54Z</dcterms:modified>
</cp:coreProperties>
</file>