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Data_220\PMJDY_Bank Wise APY\"/>
    </mc:Choice>
  </mc:AlternateContent>
  <xr:revisionPtr revIDLastSave="0" documentId="13_ncr:1_{C6665C69-27A6-4394-B7BA-A84697A1D290}" xr6:coauthVersionLast="45" xr6:coauthVersionMax="45" xr10:uidLastSave="{00000000-0000-0000-0000-000000000000}"/>
  <bookViews>
    <workbookView xWindow="-120" yWindow="-120" windowWidth="24240" windowHeight="13140" xr2:uid="{8A546723-BBD4-4773-A839-FB5416EA1F73}"/>
  </bookViews>
  <sheets>
    <sheet name="APY" sheetId="1" r:id="rId1"/>
  </sheets>
  <definedNames>
    <definedName name="_xlnm.Print_Area" localSheetId="0">APY!$A$1:$G$51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F50" i="1"/>
  <c r="E50" i="1"/>
  <c r="D50" i="1"/>
  <c r="C50" i="1"/>
  <c r="F48" i="1"/>
  <c r="E48" i="1"/>
  <c r="D48" i="1"/>
  <c r="C48" i="1"/>
  <c r="G46" i="1"/>
  <c r="F46" i="1"/>
  <c r="E46" i="1"/>
  <c r="D46" i="1"/>
  <c r="C46" i="1"/>
  <c r="G45" i="1"/>
  <c r="G44" i="1"/>
  <c r="G43" i="1"/>
  <c r="G42" i="1"/>
  <c r="F41" i="1"/>
  <c r="G41" i="1" s="1"/>
  <c r="E41" i="1"/>
  <c r="D41" i="1"/>
  <c r="C41" i="1"/>
  <c r="G40" i="1"/>
  <c r="G39" i="1"/>
  <c r="G38" i="1"/>
  <c r="G37" i="1"/>
  <c r="G36" i="1"/>
  <c r="G35" i="1"/>
  <c r="G33" i="1"/>
  <c r="G32" i="1"/>
  <c r="G31" i="1"/>
  <c r="G30" i="1"/>
  <c r="G29" i="1"/>
  <c r="G28" i="1"/>
  <c r="G27" i="1"/>
  <c r="G26" i="1"/>
  <c r="G25" i="1"/>
  <c r="G23" i="1"/>
  <c r="G22" i="1"/>
  <c r="G20" i="1"/>
  <c r="G19" i="1"/>
  <c r="G18" i="1"/>
  <c r="G17" i="1"/>
  <c r="F16" i="1"/>
  <c r="E16" i="1"/>
  <c r="E51" i="1" s="1"/>
  <c r="D16" i="1"/>
  <c r="C16" i="1"/>
  <c r="C51" i="1" s="1"/>
  <c r="G15" i="1"/>
  <c r="G14" i="1"/>
  <c r="G13" i="1"/>
  <c r="G12" i="1"/>
  <c r="G11" i="1"/>
  <c r="G10" i="1"/>
  <c r="G9" i="1"/>
  <c r="G8" i="1"/>
  <c r="G7" i="1"/>
  <c r="G6" i="1"/>
  <c r="G5" i="1"/>
  <c r="G4" i="1"/>
  <c r="G51" i="1" l="1"/>
  <c r="G16" i="1"/>
</calcChain>
</file>

<file path=xl/sharedStrings.xml><?xml version="1.0" encoding="utf-8"?>
<sst xmlns="http://schemas.openxmlformats.org/spreadsheetml/2006/main" count="66" uniqueCount="60">
  <si>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</si>
  <si>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Convener:</t>
  </si>
  <si>
    <t>SL</t>
  </si>
  <si>
    <t>Name of the Bank</t>
  </si>
  <si>
    <t>No of Branches</t>
  </si>
  <si>
    <t>AAPB Target(Avg accounts per br)</t>
  </si>
  <si>
    <t>Annual Target</t>
  </si>
  <si>
    <t>%Achv</t>
  </si>
  <si>
    <t>Bank Of Baroda</t>
  </si>
  <si>
    <t>Bank Of India</t>
  </si>
  <si>
    <t>Bank Of Maharastra</t>
  </si>
  <si>
    <t>Canara Bank</t>
  </si>
  <si>
    <t>Central Bank Of India</t>
  </si>
  <si>
    <t>Indian Bank</t>
  </si>
  <si>
    <t>Indian Overseas Bank</t>
  </si>
  <si>
    <t>Punjab National Bank</t>
  </si>
  <si>
    <t>Punjab &amp; Sind Bank</t>
  </si>
  <si>
    <t>State Bank Of India</t>
  </si>
  <si>
    <t>UCO Bank</t>
  </si>
  <si>
    <t>Union Bank Of India</t>
  </si>
  <si>
    <t>Public Sector Banks Total</t>
  </si>
  <si>
    <t>Axis Bank</t>
  </si>
  <si>
    <t>Bandhan Bank</t>
  </si>
  <si>
    <t>Catholic Syrian Bank</t>
  </si>
  <si>
    <t>City Union Bank</t>
  </si>
  <si>
    <t>Coastal Local Area Bank</t>
  </si>
  <si>
    <t>-</t>
  </si>
  <si>
    <t>DCB Bank</t>
  </si>
  <si>
    <t>Dhan Laxmi Bank</t>
  </si>
  <si>
    <t>Equitas Small Finance Bank</t>
  </si>
  <si>
    <t>Federal Bank</t>
  </si>
  <si>
    <t>HDFC Bank</t>
  </si>
  <si>
    <t>ICICI Bank</t>
  </si>
  <si>
    <t>IDBI Bank</t>
  </si>
  <si>
    <t>IDFC First Bank</t>
  </si>
  <si>
    <t>Indus Ind Bank</t>
  </si>
  <si>
    <t>Karnataka Bank</t>
  </si>
  <si>
    <t>Karur Vysya Bank</t>
  </si>
  <si>
    <t>Kotak Mahindra Bank</t>
  </si>
  <si>
    <t>Krishna Bhima Samrudhi Bank</t>
  </si>
  <si>
    <t>Lakshmi Vilas Bank</t>
  </si>
  <si>
    <t xml:space="preserve">Ratnakar Bank </t>
  </si>
  <si>
    <t>Standard Chartered Bank</t>
  </si>
  <si>
    <t>South Indian Bank</t>
  </si>
  <si>
    <t>Tamilnadu Mercantile Bank</t>
  </si>
  <si>
    <t>Yes Bank</t>
  </si>
  <si>
    <t>Private Sector Banks Total</t>
  </si>
  <si>
    <t>APGB</t>
  </si>
  <si>
    <t>APGVB</t>
  </si>
  <si>
    <t>CGGB</t>
  </si>
  <si>
    <t>SGB</t>
  </si>
  <si>
    <t>Regional Rural Banks Total</t>
  </si>
  <si>
    <t>APCOB</t>
  </si>
  <si>
    <t>Cooperative Banks Total</t>
  </si>
  <si>
    <t xml:space="preserve"> </t>
  </si>
  <si>
    <t>APSFC</t>
  </si>
  <si>
    <t>Others Total</t>
  </si>
  <si>
    <t>GRAND TOTAL</t>
  </si>
  <si>
    <t>APY accounts opened during the FY 2021-22</t>
  </si>
  <si>
    <t xml:space="preserve">33. BANK WISE DETAILS OF ENROLLMENTS UNDER APY UPTO 30.06.2022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</si>
</sst>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4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horizontal="right" vertical="center"/>
    </xf>
    <xf numFmtId="9" fontId="5" fillId="4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165" fontId="5" fillId="5" borderId="1" xfId="0" applyNumberFormat="1" applyFont="1" applyFill="1" applyBorder="1" applyAlignment="1">
      <alignment horizontal="right" vertical="center"/>
    </xf>
    <xf numFmtId="9" fontId="5" fillId="5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5" fillId="5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vertical="center"/>
    </xf>
    <xf numFmtId="165" fontId="4" fillId="2" borderId="2" xfId="1" applyNumberFormat="1" applyFont="1" applyFill="1" applyBorder="1" applyAlignment="1">
      <alignment horizontal="right" vertical="center"/>
    </xf>
    <xf numFmtId="9" fontId="4" fillId="2" borderId="2" xfId="1" applyNumberFormat="1" applyFont="1" applyFill="1" applyBorder="1" applyAlignment="1">
      <alignment horizontal="right" vertical="center"/>
    </xf>
    <xf numFmtId="165" fontId="4" fillId="2" borderId="2" xfId="1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right" vertical="center"/>
    </xf>
  </cellXfs>
  <cellStyles count="2">
    <cellStyle name="Comma 2" xfId="1" xr:uid="{60FDF68D-D583-4C4C-B146-B387B44C6B8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1457326</xdr:colOff>
      <xdr:row>0</xdr:row>
      <xdr:rowOff>38100</xdr:rowOff>
    </xdr:from>
    <xdr:to>
      <xdr:col>3</xdr:col>
      <xdr:colOff>2</xdr:colOff>
      <xdr:row>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C787E-4D1F-4323-BC2C-1B432121C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1" y="38100"/>
          <a:ext cx="1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E9D34B37-F296-41B3-82EF-A2CA31F9C76F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9531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1457326</xdr:colOff>
      <xdr:row>0</xdr:row>
      <xdr:rowOff>38100</xdr:rowOff>
    </xdr:from>
    <xdr:to>
      <xdr:col>3</xdr:col>
      <xdr:colOff>2</xdr:colOff>
      <xdr:row>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B8B0B7-26AB-46B9-8914-ABACF2F9D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1" y="38100"/>
          <a:ext cx="1" cy="40005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5" name="Picture 4" descr="C:\Users\728859\Desktop\ubiNewLogo.png">
          <a:extLst>
            <a:ext uri="{FF2B5EF4-FFF2-40B4-BE49-F238E27FC236}">
              <a16:creationId xmlns:a16="http://schemas.microsoft.com/office/drawing/2014/main" id="{CB5CF720-8E95-41B4-A05A-CA83C5E05680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9531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6" name="Picture 5" descr="C:\Users\728859\Desktop\ubiNewLogo.png">
          <a:extLst>
            <a:ext uri="{FF2B5EF4-FFF2-40B4-BE49-F238E27FC236}">
              <a16:creationId xmlns:a16="http://schemas.microsoft.com/office/drawing/2014/main" id="{5447DBF0-48CD-4FF3-B7AF-F81DE55290FA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9531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7" name="Picture 6" descr="C:\Users\728859\Desktop\ubiNewLogo.png">
          <a:extLst>
            <a:ext uri="{FF2B5EF4-FFF2-40B4-BE49-F238E27FC236}">
              <a16:creationId xmlns:a16="http://schemas.microsoft.com/office/drawing/2014/main" id="{C12112A7-2854-4947-B5D3-DC9866E12B87}"/>
            </a:ext>
          </a:extLst>
        </xdr:cNvPr>
        <xdr:cNvPicPr/>
      </xdr:nvPicPr>
      <xdr:blipFill>
        <a:blip xmlns:r="http://schemas.openxmlformats.org/officeDocument/2006/relationships" r:embed="rId2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953125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EDD0-ECE0-4FFB-992A-FC0936A74705}">
  <sheetPr>
    <tabColor rgb="FFFFFF00"/>
  </sheetPr>
  <dimension ref="A1:I55"/>
  <sheetViews>
    <sheetView tabSelected="1" zoomScaleNormal="100" workbookViewId="0">
      <selection activeCell="K5" sqref="K5"/>
    </sheetView>
  </sheetViews>
  <sheetFormatPr defaultColWidth="9.140625" defaultRowHeight="13.5" x14ac:dyDescent="0.25"/>
  <cols>
    <col min="1" max="1" width="5.5703125" style="3" customWidth="1"/>
    <col min="2" max="2" width="28.140625" style="3" customWidth="1"/>
    <col min="3" max="3" width="13.7109375" style="3" customWidth="1"/>
    <col min="4" max="4" width="15.5703125" style="3" bestFit="1" customWidth="1"/>
    <col min="5" max="6" width="15.42578125" style="3" customWidth="1"/>
    <col min="7" max="7" width="10.28515625" style="3" customWidth="1"/>
    <col min="8" max="16384" width="9.140625" style="3"/>
  </cols>
  <sheetData>
    <row r="1" spans="1:9" s="2" customFormat="1" ht="33.75" customHeight="1" x14ac:dyDescent="0.25">
      <c r="A1" s="1" t="s">
        <v>0</v>
      </c>
      <c r="C1" s="18" t="s">
        <v>1</v>
      </c>
      <c r="D1" s="18"/>
      <c r="E1" s="18"/>
      <c r="F1" s="18"/>
      <c r="G1" s="18"/>
      <c r="H1" s="18"/>
      <c r="I1" s="18"/>
    </row>
    <row r="2" spans="1:9" ht="14.25" x14ac:dyDescent="0.25">
      <c r="A2" s="19" t="s">
        <v>59</v>
      </c>
      <c r="B2" s="19"/>
      <c r="C2" s="19"/>
      <c r="D2" s="19"/>
      <c r="E2" s="19"/>
      <c r="F2" s="19"/>
      <c r="G2" s="19"/>
    </row>
    <row r="3" spans="1:9" ht="40.5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58</v>
      </c>
      <c r="G3" s="5" t="s">
        <v>7</v>
      </c>
    </row>
    <row r="4" spans="1:9" x14ac:dyDescent="0.25">
      <c r="A4" s="6">
        <v>1</v>
      </c>
      <c r="B4" s="7" t="s">
        <v>8</v>
      </c>
      <c r="C4" s="22">
        <v>238</v>
      </c>
      <c r="D4" s="23">
        <v>80</v>
      </c>
      <c r="E4" s="23">
        <v>19040</v>
      </c>
      <c r="F4" s="23">
        <v>4532</v>
      </c>
      <c r="G4" s="24">
        <f>F4/E4</f>
        <v>0.2380252100840336</v>
      </c>
    </row>
    <row r="5" spans="1:9" x14ac:dyDescent="0.25">
      <c r="A5" s="6">
        <v>2</v>
      </c>
      <c r="B5" s="7" t="s">
        <v>9</v>
      </c>
      <c r="C5" s="22">
        <v>157</v>
      </c>
      <c r="D5" s="23">
        <v>80</v>
      </c>
      <c r="E5" s="23">
        <v>12560</v>
      </c>
      <c r="F5" s="23">
        <v>3586</v>
      </c>
      <c r="G5" s="24">
        <f t="shared" ref="G5:G51" si="0">F5/E5</f>
        <v>0.28550955414012741</v>
      </c>
    </row>
    <row r="6" spans="1:9" x14ac:dyDescent="0.25">
      <c r="A6" s="6">
        <v>3</v>
      </c>
      <c r="B6" s="7" t="s">
        <v>10</v>
      </c>
      <c r="C6" s="22">
        <v>27</v>
      </c>
      <c r="D6" s="23">
        <v>80</v>
      </c>
      <c r="E6" s="23">
        <v>2160</v>
      </c>
      <c r="F6" s="23">
        <v>158</v>
      </c>
      <c r="G6" s="24">
        <f t="shared" si="0"/>
        <v>7.3148148148148143E-2</v>
      </c>
    </row>
    <row r="7" spans="1:9" x14ac:dyDescent="0.25">
      <c r="A7" s="6">
        <v>4</v>
      </c>
      <c r="B7" s="7" t="s">
        <v>11</v>
      </c>
      <c r="C7" s="22">
        <v>632</v>
      </c>
      <c r="D7" s="23">
        <v>80</v>
      </c>
      <c r="E7" s="23">
        <v>50560</v>
      </c>
      <c r="F7" s="23">
        <v>19358</v>
      </c>
      <c r="G7" s="24">
        <f t="shared" si="0"/>
        <v>0.38287183544303799</v>
      </c>
    </row>
    <row r="8" spans="1:9" x14ac:dyDescent="0.25">
      <c r="A8" s="6">
        <v>5</v>
      </c>
      <c r="B8" s="7" t="s">
        <v>12</v>
      </c>
      <c r="C8" s="22">
        <v>127</v>
      </c>
      <c r="D8" s="23">
        <v>80</v>
      </c>
      <c r="E8" s="23">
        <v>10160</v>
      </c>
      <c r="F8" s="23">
        <v>1029</v>
      </c>
      <c r="G8" s="24">
        <f t="shared" si="0"/>
        <v>0.10127952755905512</v>
      </c>
    </row>
    <row r="9" spans="1:9" x14ac:dyDescent="0.25">
      <c r="A9" s="6">
        <v>6</v>
      </c>
      <c r="B9" s="7" t="s">
        <v>13</v>
      </c>
      <c r="C9" s="22">
        <v>293</v>
      </c>
      <c r="D9" s="23">
        <v>80</v>
      </c>
      <c r="E9" s="23">
        <v>23440</v>
      </c>
      <c r="F9" s="23">
        <v>3651</v>
      </c>
      <c r="G9" s="24">
        <f t="shared" si="0"/>
        <v>0.15575938566552902</v>
      </c>
    </row>
    <row r="10" spans="1:9" x14ac:dyDescent="0.25">
      <c r="A10" s="6">
        <v>7</v>
      </c>
      <c r="B10" s="7" t="s">
        <v>14</v>
      </c>
      <c r="C10" s="22">
        <v>157</v>
      </c>
      <c r="D10" s="23">
        <v>80</v>
      </c>
      <c r="E10" s="23">
        <v>12560</v>
      </c>
      <c r="F10" s="23">
        <v>1570</v>
      </c>
      <c r="G10" s="24">
        <f t="shared" si="0"/>
        <v>0.125</v>
      </c>
    </row>
    <row r="11" spans="1:9" x14ac:dyDescent="0.25">
      <c r="A11" s="6">
        <v>8</v>
      </c>
      <c r="B11" s="7" t="s">
        <v>15</v>
      </c>
      <c r="C11" s="22">
        <v>140</v>
      </c>
      <c r="D11" s="23">
        <v>80</v>
      </c>
      <c r="E11" s="23">
        <v>11200</v>
      </c>
      <c r="F11" s="23">
        <v>234</v>
      </c>
      <c r="G11" s="24">
        <f t="shared" si="0"/>
        <v>2.0892857142857144E-2</v>
      </c>
    </row>
    <row r="12" spans="1:9" x14ac:dyDescent="0.25">
      <c r="A12" s="6">
        <v>9</v>
      </c>
      <c r="B12" s="7" t="s">
        <v>16</v>
      </c>
      <c r="C12" s="22">
        <v>9</v>
      </c>
      <c r="D12" s="23">
        <v>80</v>
      </c>
      <c r="E12" s="23">
        <v>720</v>
      </c>
      <c r="F12" s="23">
        <v>84</v>
      </c>
      <c r="G12" s="24">
        <f t="shared" si="0"/>
        <v>0.11666666666666667</v>
      </c>
    </row>
    <row r="13" spans="1:9" x14ac:dyDescent="0.25">
      <c r="A13" s="6">
        <v>10</v>
      </c>
      <c r="B13" s="7" t="s">
        <v>17</v>
      </c>
      <c r="C13" s="22">
        <v>1392</v>
      </c>
      <c r="D13" s="23">
        <v>80</v>
      </c>
      <c r="E13" s="23">
        <v>111360</v>
      </c>
      <c r="F13" s="23">
        <v>50471</v>
      </c>
      <c r="G13" s="24">
        <f t="shared" si="0"/>
        <v>0.45322377873563219</v>
      </c>
    </row>
    <row r="14" spans="1:9" x14ac:dyDescent="0.25">
      <c r="A14" s="6">
        <v>11</v>
      </c>
      <c r="B14" s="7" t="s">
        <v>18</v>
      </c>
      <c r="C14" s="22">
        <v>43</v>
      </c>
      <c r="D14" s="23">
        <v>80</v>
      </c>
      <c r="E14" s="23">
        <v>3440</v>
      </c>
      <c r="F14" s="23">
        <v>115</v>
      </c>
      <c r="G14" s="24">
        <f t="shared" si="0"/>
        <v>3.3430232558139532E-2</v>
      </c>
    </row>
    <row r="15" spans="1:9" x14ac:dyDescent="0.25">
      <c r="A15" s="6">
        <v>12</v>
      </c>
      <c r="B15" s="7" t="s">
        <v>19</v>
      </c>
      <c r="C15" s="22">
        <v>1187</v>
      </c>
      <c r="D15" s="23">
        <v>80</v>
      </c>
      <c r="E15" s="23">
        <v>94960</v>
      </c>
      <c r="F15" s="23">
        <v>11065</v>
      </c>
      <c r="G15" s="24">
        <f t="shared" si="0"/>
        <v>0.11652274641954508</v>
      </c>
    </row>
    <row r="16" spans="1:9" x14ac:dyDescent="0.25">
      <c r="A16" s="8" t="s">
        <v>20</v>
      </c>
      <c r="B16" s="9"/>
      <c r="C16" s="10">
        <f t="shared" ref="C16:F16" si="1">SUM(C4:C15)</f>
        <v>4402</v>
      </c>
      <c r="D16" s="10">
        <f t="shared" si="1"/>
        <v>960</v>
      </c>
      <c r="E16" s="10">
        <f t="shared" si="1"/>
        <v>352160</v>
      </c>
      <c r="F16" s="10">
        <f t="shared" si="1"/>
        <v>95853</v>
      </c>
      <c r="G16" s="11">
        <f t="shared" si="0"/>
        <v>0.27218593820990461</v>
      </c>
    </row>
    <row r="17" spans="1:7" x14ac:dyDescent="0.25">
      <c r="A17" s="6">
        <v>13</v>
      </c>
      <c r="B17" s="7" t="s">
        <v>21</v>
      </c>
      <c r="C17" s="25">
        <v>170</v>
      </c>
      <c r="D17" s="23">
        <v>80</v>
      </c>
      <c r="E17" s="23">
        <v>13600</v>
      </c>
      <c r="F17" s="23">
        <v>581</v>
      </c>
      <c r="G17" s="24">
        <f t="shared" si="0"/>
        <v>4.2720588235294114E-2</v>
      </c>
    </row>
    <row r="18" spans="1:7" x14ac:dyDescent="0.25">
      <c r="A18" s="6">
        <v>14</v>
      </c>
      <c r="B18" s="7" t="s">
        <v>22</v>
      </c>
      <c r="C18" s="22">
        <v>13</v>
      </c>
      <c r="D18" s="26">
        <v>30</v>
      </c>
      <c r="E18" s="26">
        <v>390</v>
      </c>
      <c r="F18" s="23">
        <v>40</v>
      </c>
      <c r="G18" s="24">
        <f t="shared" si="0"/>
        <v>0.10256410256410256</v>
      </c>
    </row>
    <row r="19" spans="1:7" x14ac:dyDescent="0.25">
      <c r="A19" s="6">
        <v>15</v>
      </c>
      <c r="B19" s="7" t="s">
        <v>23</v>
      </c>
      <c r="C19" s="22">
        <v>27</v>
      </c>
      <c r="D19" s="26">
        <v>30</v>
      </c>
      <c r="E19" s="26">
        <v>810</v>
      </c>
      <c r="F19" s="23">
        <v>0</v>
      </c>
      <c r="G19" s="24">
        <f t="shared" si="0"/>
        <v>0</v>
      </c>
    </row>
    <row r="20" spans="1:7" x14ac:dyDescent="0.25">
      <c r="A20" s="6">
        <v>16</v>
      </c>
      <c r="B20" s="7" t="s">
        <v>24</v>
      </c>
      <c r="C20" s="22">
        <v>49</v>
      </c>
      <c r="D20" s="26">
        <v>30</v>
      </c>
      <c r="E20" s="26">
        <v>1470</v>
      </c>
      <c r="F20" s="23">
        <v>2</v>
      </c>
      <c r="G20" s="24">
        <f t="shared" si="0"/>
        <v>1.3605442176870747E-3</v>
      </c>
    </row>
    <row r="21" spans="1:7" x14ac:dyDescent="0.25">
      <c r="A21" s="6">
        <v>17</v>
      </c>
      <c r="B21" s="7" t="s">
        <v>25</v>
      </c>
      <c r="C21" s="12"/>
      <c r="D21" s="12"/>
      <c r="E21" s="12"/>
      <c r="F21" s="23"/>
      <c r="G21" s="24" t="s">
        <v>54</v>
      </c>
    </row>
    <row r="22" spans="1:7" x14ac:dyDescent="0.25">
      <c r="A22" s="6">
        <v>18</v>
      </c>
      <c r="B22" s="7" t="s">
        <v>27</v>
      </c>
      <c r="C22" s="22">
        <v>14</v>
      </c>
      <c r="D22" s="26">
        <v>30</v>
      </c>
      <c r="E22" s="26">
        <v>420</v>
      </c>
      <c r="F22" s="23">
        <v>0</v>
      </c>
      <c r="G22" s="24">
        <f t="shared" si="0"/>
        <v>0</v>
      </c>
    </row>
    <row r="23" spans="1:7" x14ac:dyDescent="0.25">
      <c r="A23" s="6">
        <v>19</v>
      </c>
      <c r="B23" s="7" t="s">
        <v>28</v>
      </c>
      <c r="C23" s="22">
        <v>9</v>
      </c>
      <c r="D23" s="26">
        <v>30</v>
      </c>
      <c r="E23" s="26">
        <v>270</v>
      </c>
      <c r="F23" s="23">
        <v>30</v>
      </c>
      <c r="G23" s="24">
        <f t="shared" si="0"/>
        <v>0.1111111111111111</v>
      </c>
    </row>
    <row r="24" spans="1:7" x14ac:dyDescent="0.25">
      <c r="A24" s="6">
        <v>20</v>
      </c>
      <c r="B24" s="7" t="s">
        <v>29</v>
      </c>
      <c r="C24" s="12"/>
      <c r="D24" s="12"/>
      <c r="E24" s="12"/>
      <c r="F24" s="23"/>
      <c r="G24" s="24" t="s">
        <v>54</v>
      </c>
    </row>
    <row r="25" spans="1:7" x14ac:dyDescent="0.25">
      <c r="A25" s="6">
        <v>21</v>
      </c>
      <c r="B25" s="7" t="s">
        <v>30</v>
      </c>
      <c r="C25" s="22">
        <v>23</v>
      </c>
      <c r="D25" s="26">
        <v>30</v>
      </c>
      <c r="E25" s="26">
        <v>690</v>
      </c>
      <c r="F25" s="23">
        <v>1</v>
      </c>
      <c r="G25" s="24">
        <f t="shared" si="0"/>
        <v>1.4492753623188406E-3</v>
      </c>
    </row>
    <row r="26" spans="1:7" x14ac:dyDescent="0.25">
      <c r="A26" s="6">
        <v>22</v>
      </c>
      <c r="B26" s="7" t="s">
        <v>31</v>
      </c>
      <c r="C26" s="22">
        <v>212</v>
      </c>
      <c r="D26" s="23">
        <v>80</v>
      </c>
      <c r="E26" s="23">
        <v>16960</v>
      </c>
      <c r="F26" s="23">
        <v>119</v>
      </c>
      <c r="G26" s="24">
        <f t="shared" si="0"/>
        <v>7.0165094339622643E-3</v>
      </c>
    </row>
    <row r="27" spans="1:7" x14ac:dyDescent="0.25">
      <c r="A27" s="6">
        <v>23</v>
      </c>
      <c r="B27" s="7" t="s">
        <v>32</v>
      </c>
      <c r="C27" s="22">
        <v>132</v>
      </c>
      <c r="D27" s="23">
        <v>80</v>
      </c>
      <c r="E27" s="23">
        <v>10560</v>
      </c>
      <c r="F27" s="23">
        <v>170</v>
      </c>
      <c r="G27" s="24">
        <f t="shared" si="0"/>
        <v>1.6098484848484848E-2</v>
      </c>
    </row>
    <row r="28" spans="1:7" x14ac:dyDescent="0.25">
      <c r="A28" s="6">
        <v>24</v>
      </c>
      <c r="B28" s="7" t="s">
        <v>33</v>
      </c>
      <c r="C28" s="22">
        <v>56</v>
      </c>
      <c r="D28" s="23">
        <v>80</v>
      </c>
      <c r="E28" s="23">
        <v>4480</v>
      </c>
      <c r="F28" s="23">
        <v>1171</v>
      </c>
      <c r="G28" s="24">
        <f t="shared" si="0"/>
        <v>0.26138392857142856</v>
      </c>
    </row>
    <row r="29" spans="1:7" x14ac:dyDescent="0.25">
      <c r="A29" s="6">
        <v>25</v>
      </c>
      <c r="B29" s="7" t="s">
        <v>34</v>
      </c>
      <c r="C29" s="22">
        <v>23</v>
      </c>
      <c r="D29" s="26">
        <v>30</v>
      </c>
      <c r="E29" s="26">
        <v>690</v>
      </c>
      <c r="F29" s="23">
        <v>0</v>
      </c>
      <c r="G29" s="24">
        <f t="shared" si="0"/>
        <v>0</v>
      </c>
    </row>
    <row r="30" spans="1:7" x14ac:dyDescent="0.25">
      <c r="A30" s="6">
        <v>26</v>
      </c>
      <c r="B30" s="7" t="s">
        <v>35</v>
      </c>
      <c r="C30" s="22">
        <v>17</v>
      </c>
      <c r="D30" s="26">
        <v>30</v>
      </c>
      <c r="E30" s="26">
        <v>510</v>
      </c>
      <c r="F30" s="23">
        <v>0</v>
      </c>
      <c r="G30" s="24">
        <f t="shared" si="0"/>
        <v>0</v>
      </c>
    </row>
    <row r="31" spans="1:7" x14ac:dyDescent="0.25">
      <c r="A31" s="6">
        <v>27</v>
      </c>
      <c r="B31" s="7" t="s">
        <v>36</v>
      </c>
      <c r="C31" s="22">
        <v>41</v>
      </c>
      <c r="D31" s="26">
        <v>30</v>
      </c>
      <c r="E31" s="26">
        <v>1230</v>
      </c>
      <c r="F31" s="23">
        <v>61</v>
      </c>
      <c r="G31" s="24">
        <f t="shared" si="0"/>
        <v>4.9593495934959347E-2</v>
      </c>
    </row>
    <row r="32" spans="1:7" x14ac:dyDescent="0.25">
      <c r="A32" s="6">
        <v>28</v>
      </c>
      <c r="B32" s="7" t="s">
        <v>37</v>
      </c>
      <c r="C32" s="22">
        <v>122</v>
      </c>
      <c r="D32" s="26">
        <v>30</v>
      </c>
      <c r="E32" s="26">
        <v>3660</v>
      </c>
      <c r="F32" s="23">
        <v>14</v>
      </c>
      <c r="G32" s="24">
        <f t="shared" si="0"/>
        <v>3.8251366120218579E-3</v>
      </c>
    </row>
    <row r="33" spans="1:7" x14ac:dyDescent="0.25">
      <c r="A33" s="6">
        <v>29</v>
      </c>
      <c r="B33" s="7" t="s">
        <v>38</v>
      </c>
      <c r="C33" s="22">
        <v>110</v>
      </c>
      <c r="D33" s="26">
        <v>30</v>
      </c>
      <c r="E33" s="26">
        <v>3300</v>
      </c>
      <c r="F33" s="23">
        <v>92</v>
      </c>
      <c r="G33" s="24">
        <f t="shared" si="0"/>
        <v>2.7878787878787878E-2</v>
      </c>
    </row>
    <row r="34" spans="1:7" x14ac:dyDescent="0.25">
      <c r="A34" s="6">
        <v>30</v>
      </c>
      <c r="B34" s="7" t="s">
        <v>39</v>
      </c>
      <c r="C34" s="12"/>
      <c r="D34" s="12"/>
      <c r="E34" s="12"/>
      <c r="F34" s="23"/>
      <c r="G34" s="24" t="s">
        <v>54</v>
      </c>
    </row>
    <row r="35" spans="1:7" x14ac:dyDescent="0.25">
      <c r="A35" s="6">
        <v>31</v>
      </c>
      <c r="B35" s="7" t="s">
        <v>40</v>
      </c>
      <c r="C35" s="22">
        <v>69</v>
      </c>
      <c r="D35" s="26">
        <v>30</v>
      </c>
      <c r="E35" s="26">
        <v>2070</v>
      </c>
      <c r="F35" s="23">
        <v>0</v>
      </c>
      <c r="G35" s="24">
        <f t="shared" si="0"/>
        <v>0</v>
      </c>
    </row>
    <row r="36" spans="1:7" x14ac:dyDescent="0.25">
      <c r="A36" s="6">
        <v>32</v>
      </c>
      <c r="B36" s="7" t="s">
        <v>41</v>
      </c>
      <c r="C36" s="22">
        <v>6</v>
      </c>
      <c r="D36" s="26">
        <v>30</v>
      </c>
      <c r="E36" s="26">
        <v>180</v>
      </c>
      <c r="F36" s="23">
        <v>1</v>
      </c>
      <c r="G36" s="24">
        <f t="shared" si="0"/>
        <v>5.5555555555555558E-3</v>
      </c>
    </row>
    <row r="37" spans="1:7" x14ac:dyDescent="0.25">
      <c r="A37" s="6">
        <v>33</v>
      </c>
      <c r="B37" s="7" t="s">
        <v>42</v>
      </c>
      <c r="C37" s="22">
        <v>1</v>
      </c>
      <c r="D37" s="26">
        <v>30</v>
      </c>
      <c r="E37" s="26">
        <v>30</v>
      </c>
      <c r="F37" s="23">
        <v>0</v>
      </c>
      <c r="G37" s="24">
        <f t="shared" si="0"/>
        <v>0</v>
      </c>
    </row>
    <row r="38" spans="1:7" x14ac:dyDescent="0.25">
      <c r="A38" s="6">
        <v>34</v>
      </c>
      <c r="B38" s="7" t="s">
        <v>43</v>
      </c>
      <c r="C38" s="22">
        <v>22</v>
      </c>
      <c r="D38" s="26">
        <v>30</v>
      </c>
      <c r="E38" s="26">
        <v>660</v>
      </c>
      <c r="F38" s="23">
        <v>10</v>
      </c>
      <c r="G38" s="24">
        <f t="shared" si="0"/>
        <v>1.5151515151515152E-2</v>
      </c>
    </row>
    <row r="39" spans="1:7" x14ac:dyDescent="0.25">
      <c r="A39" s="6">
        <v>35</v>
      </c>
      <c r="B39" s="7" t="s">
        <v>44</v>
      </c>
      <c r="C39" s="22">
        <v>26</v>
      </c>
      <c r="D39" s="26">
        <v>30</v>
      </c>
      <c r="E39" s="26">
        <v>780</v>
      </c>
      <c r="F39" s="23">
        <v>1118</v>
      </c>
      <c r="G39" s="24">
        <f t="shared" si="0"/>
        <v>1.4333333333333333</v>
      </c>
    </row>
    <row r="40" spans="1:7" x14ac:dyDescent="0.25">
      <c r="A40" s="6">
        <v>36</v>
      </c>
      <c r="B40" s="7" t="s">
        <v>45</v>
      </c>
      <c r="C40" s="22">
        <v>10</v>
      </c>
      <c r="D40" s="26">
        <v>30</v>
      </c>
      <c r="E40" s="26">
        <v>300</v>
      </c>
      <c r="F40" s="23">
        <v>0</v>
      </c>
      <c r="G40" s="24">
        <f t="shared" si="0"/>
        <v>0</v>
      </c>
    </row>
    <row r="41" spans="1:7" x14ac:dyDescent="0.25">
      <c r="A41" s="20" t="s">
        <v>46</v>
      </c>
      <c r="B41" s="21"/>
      <c r="C41" s="10">
        <f>SUM(C17:C40)</f>
        <v>1152</v>
      </c>
      <c r="D41" s="10">
        <f t="shared" ref="D41:F41" si="2">SUM(D17:D40)</f>
        <v>830</v>
      </c>
      <c r="E41" s="10">
        <f t="shared" si="2"/>
        <v>63060</v>
      </c>
      <c r="F41" s="10">
        <f t="shared" si="2"/>
        <v>3410</v>
      </c>
      <c r="G41" s="11">
        <f t="shared" si="0"/>
        <v>5.4075483666349511E-2</v>
      </c>
    </row>
    <row r="42" spans="1:7" x14ac:dyDescent="0.25">
      <c r="A42" s="6">
        <v>37</v>
      </c>
      <c r="B42" s="7" t="s">
        <v>47</v>
      </c>
      <c r="C42" s="22">
        <v>552</v>
      </c>
      <c r="D42" s="23">
        <v>80</v>
      </c>
      <c r="E42" s="26">
        <v>44160</v>
      </c>
      <c r="F42" s="23">
        <v>13594</v>
      </c>
      <c r="G42" s="24">
        <f t="shared" si="0"/>
        <v>0.30783514492753622</v>
      </c>
    </row>
    <row r="43" spans="1:7" x14ac:dyDescent="0.25">
      <c r="A43" s="6">
        <v>38</v>
      </c>
      <c r="B43" s="7" t="s">
        <v>48</v>
      </c>
      <c r="C43" s="22">
        <v>278</v>
      </c>
      <c r="D43" s="23">
        <v>80</v>
      </c>
      <c r="E43" s="26">
        <v>22240</v>
      </c>
      <c r="F43" s="23">
        <v>963</v>
      </c>
      <c r="G43" s="24">
        <f t="shared" si="0"/>
        <v>4.3300359712230216E-2</v>
      </c>
    </row>
    <row r="44" spans="1:7" x14ac:dyDescent="0.25">
      <c r="A44" s="6">
        <v>39</v>
      </c>
      <c r="B44" s="7" t="s">
        <v>49</v>
      </c>
      <c r="C44" s="22">
        <v>214</v>
      </c>
      <c r="D44" s="23">
        <v>80</v>
      </c>
      <c r="E44" s="26">
        <v>17120</v>
      </c>
      <c r="F44" s="23">
        <v>3563</v>
      </c>
      <c r="G44" s="24">
        <f t="shared" si="0"/>
        <v>0.20811915887850468</v>
      </c>
    </row>
    <row r="45" spans="1:7" x14ac:dyDescent="0.25">
      <c r="A45" s="6">
        <v>40</v>
      </c>
      <c r="B45" s="7" t="s">
        <v>50</v>
      </c>
      <c r="C45" s="22">
        <v>226</v>
      </c>
      <c r="D45" s="23">
        <v>80</v>
      </c>
      <c r="E45" s="26">
        <v>18080</v>
      </c>
      <c r="F45" s="23">
        <v>2761</v>
      </c>
      <c r="G45" s="24">
        <f t="shared" si="0"/>
        <v>0.15271017699115044</v>
      </c>
    </row>
    <row r="46" spans="1:7" x14ac:dyDescent="0.25">
      <c r="A46" s="20" t="s">
        <v>51</v>
      </c>
      <c r="B46" s="21"/>
      <c r="C46" s="10">
        <f>SUM(C42:C45)</f>
        <v>1270</v>
      </c>
      <c r="D46" s="10">
        <f t="shared" ref="D46:F46" si="3">SUM(D42:D45)</f>
        <v>320</v>
      </c>
      <c r="E46" s="10">
        <f t="shared" si="3"/>
        <v>101600</v>
      </c>
      <c r="F46" s="10">
        <f t="shared" si="3"/>
        <v>20881</v>
      </c>
      <c r="G46" s="11">
        <f t="shared" si="0"/>
        <v>0.20552165354330709</v>
      </c>
    </row>
    <row r="47" spans="1:7" x14ac:dyDescent="0.25">
      <c r="A47" s="6">
        <v>41</v>
      </c>
      <c r="B47" s="7" t="s">
        <v>52</v>
      </c>
      <c r="C47" s="12"/>
      <c r="D47" s="12"/>
      <c r="E47" s="12"/>
      <c r="F47" s="12"/>
      <c r="G47" s="24" t="s">
        <v>54</v>
      </c>
    </row>
    <row r="48" spans="1:7" x14ac:dyDescent="0.25">
      <c r="A48" s="20" t="s">
        <v>53</v>
      </c>
      <c r="B48" s="21"/>
      <c r="C48" s="13">
        <f>C47</f>
        <v>0</v>
      </c>
      <c r="D48" s="13">
        <f t="shared" ref="D48:F48" si="4">D47</f>
        <v>0</v>
      </c>
      <c r="E48" s="13">
        <f t="shared" si="4"/>
        <v>0</v>
      </c>
      <c r="F48" s="13">
        <f t="shared" si="4"/>
        <v>0</v>
      </c>
      <c r="G48" s="11" t="s">
        <v>54</v>
      </c>
    </row>
    <row r="49" spans="1:7" x14ac:dyDescent="0.25">
      <c r="A49" s="6">
        <v>42</v>
      </c>
      <c r="B49" s="7" t="s">
        <v>55</v>
      </c>
      <c r="C49" s="12"/>
      <c r="D49" s="12"/>
      <c r="E49" s="12"/>
      <c r="F49" s="12"/>
      <c r="G49" s="24" t="s">
        <v>54</v>
      </c>
    </row>
    <row r="50" spans="1:7" x14ac:dyDescent="0.25">
      <c r="A50" s="20" t="s">
        <v>56</v>
      </c>
      <c r="B50" s="21"/>
      <c r="C50" s="13">
        <f>C49</f>
        <v>0</v>
      </c>
      <c r="D50" s="13">
        <f t="shared" ref="D50:F50" si="5">D49</f>
        <v>0</v>
      </c>
      <c r="E50" s="13">
        <f t="shared" si="5"/>
        <v>0</v>
      </c>
      <c r="F50" s="13">
        <f t="shared" si="5"/>
        <v>0</v>
      </c>
      <c r="G50" s="11" t="s">
        <v>54</v>
      </c>
    </row>
    <row r="51" spans="1:7" x14ac:dyDescent="0.25">
      <c r="A51" s="17" t="s">
        <v>57</v>
      </c>
      <c r="B51" s="17"/>
      <c r="C51" s="14">
        <f>C16+C41+C46+C47+C49</f>
        <v>6824</v>
      </c>
      <c r="D51" s="14" t="s">
        <v>26</v>
      </c>
      <c r="E51" s="14">
        <f>E16+E41+E46</f>
        <v>516820</v>
      </c>
      <c r="F51" s="14">
        <f>F16+F41+F46</f>
        <v>120144</v>
      </c>
      <c r="G51" s="15">
        <f t="shared" si="0"/>
        <v>0.23246778375449867</v>
      </c>
    </row>
    <row r="52" spans="1:7" x14ac:dyDescent="0.25">
      <c r="D52" s="16"/>
      <c r="E52" s="16"/>
      <c r="F52" s="16"/>
      <c r="G52" s="16"/>
    </row>
    <row r="53" spans="1:7" x14ac:dyDescent="0.25">
      <c r="D53" s="16"/>
      <c r="E53" s="16"/>
      <c r="F53" s="16"/>
      <c r="G53" s="16"/>
    </row>
    <row r="54" spans="1:7" x14ac:dyDescent="0.25">
      <c r="D54" s="16"/>
      <c r="E54" s="16"/>
      <c r="F54" s="16"/>
      <c r="G54" s="16"/>
    </row>
    <row r="55" spans="1:7" x14ac:dyDescent="0.25">
      <c r="D55" s="16"/>
      <c r="E55" s="16"/>
      <c r="F55" s="16"/>
      <c r="G55" s="16"/>
    </row>
  </sheetData>
  <mergeCells count="7">
    <mergeCell ref="A51:B51"/>
    <mergeCell ref="C1:I1"/>
    <mergeCell ref="A2:G2"/>
    <mergeCell ref="A41:B41"/>
    <mergeCell ref="A46:B46"/>
    <mergeCell ref="A48:B48"/>
    <mergeCell ref="A50:B50"/>
  </mergeCells>
  <printOptions horizontalCentered="1"/>
  <pageMargins left="0.19685039370078741" right="0.19685039370078741" top="0.78740157480314965" bottom="0.78740157480314965" header="0.31496062992125984" footer="0.31496062992125984"/>
  <pageSetup scale="85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APY</vt:lpstr>
      <vt:lpstr>APY!Print_Area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2022-04-29T04:52:54Z</dcterms:created>
  <dcterms:modified xsi:type="dcterms:W3CDTF">2022-11-16T08:14:24Z</dcterms:modified>
</cp:coreProperties>
</file>