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gid39470\Desktop\Portal data_224\PMJDY\"/>
    </mc:Choice>
  </mc:AlternateContent>
  <xr:revisionPtr revIDLastSave="0" documentId="13_ncr:1_{5A913A5C-028B-4021-BFB1-9A95FE2896D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G45" i="1" s="1"/>
  <c r="E45" i="1"/>
  <c r="E46" i="1" s="1"/>
  <c r="D45" i="1"/>
  <c r="D46" i="1" s="1"/>
  <c r="C45" i="1"/>
  <c r="C46" i="1" s="1"/>
  <c r="G44" i="1"/>
  <c r="G43" i="1"/>
  <c r="G42" i="1"/>
  <c r="G41" i="1"/>
  <c r="G40" i="1"/>
  <c r="F40" i="1"/>
  <c r="E40" i="1"/>
  <c r="D40" i="1"/>
  <c r="C40" i="1"/>
  <c r="G39" i="1"/>
  <c r="G38" i="1"/>
  <c r="F38" i="1"/>
  <c r="E38" i="1"/>
  <c r="D38" i="1"/>
  <c r="C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F16" i="1"/>
  <c r="F46" i="1" s="1"/>
  <c r="G46" i="1" s="1"/>
  <c r="E16" i="1"/>
  <c r="D16" i="1"/>
  <c r="C16" i="1"/>
  <c r="G15" i="1"/>
  <c r="G14" i="1"/>
  <c r="G13" i="1"/>
  <c r="G12" i="1"/>
  <c r="G11" i="1"/>
  <c r="G10" i="1"/>
  <c r="G9" i="1"/>
  <c r="G8" i="1"/>
  <c r="G7" i="1"/>
  <c r="G6" i="1"/>
  <c r="G5" i="1"/>
  <c r="G4" i="1"/>
  <c r="G16" i="1" l="1"/>
</calcChain>
</file>

<file path=xl/sharedStrings.xml><?xml version="1.0" encoding="utf-8"?>
<sst xmlns="http://schemas.openxmlformats.org/spreadsheetml/2006/main" count="53" uniqueCount="53">
  <si>
    <t xml:space="preserve">SLBC of AP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</si>
  <si>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Convener:</t>
  </si>
  <si>
    <t>SL</t>
  </si>
  <si>
    <t>Name of the Bank</t>
  </si>
  <si>
    <t>No of Branches</t>
  </si>
  <si>
    <t>AAPB Target(Avg accounts per br)</t>
  </si>
  <si>
    <t>Annual Target</t>
  </si>
  <si>
    <t>APY accounts opened during the FY 2023-24</t>
  </si>
  <si>
    <t>%Achv</t>
  </si>
  <si>
    <t>BANK OF BARODA</t>
  </si>
  <si>
    <t>BANK OF INDIA</t>
  </si>
  <si>
    <t>BANK OF MAHARASHTRA</t>
  </si>
  <si>
    <t>CANARA BANK</t>
  </si>
  <si>
    <t>CENTRAL BANK OF INDIA</t>
  </si>
  <si>
    <t>INDIAN BANK</t>
  </si>
  <si>
    <t xml:space="preserve">INDIAN OVERSEAS BANK </t>
  </si>
  <si>
    <t>PUNJAB AND SIND BANK</t>
  </si>
  <si>
    <t>PUNJAB NATIONAL BANK</t>
  </si>
  <si>
    <t>STATE BANK OF INDIA</t>
  </si>
  <si>
    <t>UCO BANK</t>
  </si>
  <si>
    <t>UNION BANK OF INDIA</t>
  </si>
  <si>
    <t>Public Sector Banks Total</t>
  </si>
  <si>
    <t>AXIS BANK LTD</t>
  </si>
  <si>
    <t>BANDHAN BANK LIMITED</t>
  </si>
  <si>
    <t>CITY UNION BANK LTD</t>
  </si>
  <si>
    <t>DCB BANK LIMITED</t>
  </si>
  <si>
    <t>DHANLAXMI BANK LIMITED</t>
  </si>
  <si>
    <t>HDFC BANK LTD</t>
  </si>
  <si>
    <t>ICICI BANK LIMITED</t>
  </si>
  <si>
    <t>IDBI BANK LTD</t>
  </si>
  <si>
    <t>IDFC FIRST BANK LIMITED</t>
  </si>
  <si>
    <t>INDUSIND BANK LIMITED</t>
  </si>
  <si>
    <t>KARNATAKA BANK LIMITED</t>
  </si>
  <si>
    <t>KOTAK MAHINDRA BANK</t>
  </si>
  <si>
    <t>RBL BANK LIMITED</t>
  </si>
  <si>
    <t>STANDARD CHARTERED BANK</t>
  </si>
  <si>
    <t>TAMILNAD MERCANTILE BANK LTD</t>
  </si>
  <si>
    <t>THE CATHOLIC SYRIAN BANK LIMITED</t>
  </si>
  <si>
    <t>THE FEDERAL BANK LTD</t>
  </si>
  <si>
    <t>THE KARUR VYSYA BANK LTD</t>
  </si>
  <si>
    <t>THE LAKSHMI VILAS BANK LTD</t>
  </si>
  <si>
    <t>THE SOUTH INDIAN BANK LTD MARKETING DEPARTMENT NPS CELL</t>
  </si>
  <si>
    <t>YES BANK LIMITED</t>
  </si>
  <si>
    <t>Private Sector Banks Total</t>
  </si>
  <si>
    <t>APCOB</t>
  </si>
  <si>
    <t>Co-operative Banks Total</t>
  </si>
  <si>
    <t>ANDHRA PRAGATHI GRAMEENA BANK</t>
  </si>
  <si>
    <t>AP Grameena Vikas Bank</t>
  </si>
  <si>
    <t>CHAITANYA GODAVARI GRAMEENA BANK</t>
  </si>
  <si>
    <t>SAPTAGIRI GRAMEENA BANK</t>
  </si>
  <si>
    <t>Regional Rural Banks Total</t>
  </si>
  <si>
    <t>GRAND TOTAL</t>
  </si>
  <si>
    <t xml:space="preserve">BANK WISE DETAILS OF ENROLLMENTS UNDER APY UPTO 30.06.2023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</si>
</sst>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11"/>
      <color rgb="FF0070C0"/>
      <name val="Century Gothic"/>
      <family val="2"/>
    </font>
    <font>
      <b/>
      <sz val="9"/>
      <color theme="1"/>
      <name val="Century Gothic"/>
      <family val="2"/>
    </font>
    <font>
      <b/>
      <sz val="9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5" fontId="4" fillId="2" borderId="1" xfId="1" applyNumberFormat="1" applyFont="1" applyFill="1" applyBorder="1" applyAlignment="1">
      <alignment vertical="center"/>
    </xf>
    <xf numFmtId="165" fontId="4" fillId="2" borderId="2" xfId="1" applyNumberFormat="1" applyFont="1" applyFill="1" applyBorder="1" applyAlignment="1">
      <alignment horizontal="right" vertical="center"/>
    </xf>
    <xf numFmtId="9" fontId="4" fillId="2" borderId="2" xfId="1" applyNumberFormat="1" applyFont="1" applyFill="1" applyBorder="1" applyAlignment="1">
      <alignment horizontal="right" vertical="center"/>
    </xf>
    <xf numFmtId="1" fontId="4" fillId="0" borderId="0" xfId="0" applyNumberFormat="1" applyFont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/>
    </xf>
    <xf numFmtId="165" fontId="5" fillId="4" borderId="1" xfId="0" applyNumberFormat="1" applyFont="1" applyFill="1" applyBorder="1" applyAlignment="1">
      <alignment horizontal="right" vertical="center"/>
    </xf>
    <xf numFmtId="9" fontId="5" fillId="4" borderId="1" xfId="0" applyNumberFormat="1" applyFont="1" applyFill="1" applyBorder="1" applyAlignment="1">
      <alignment horizontal="right" vertical="center"/>
    </xf>
    <xf numFmtId="165" fontId="4" fillId="2" borderId="2" xfId="1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5" fontId="5" fillId="2" borderId="1" xfId="0" applyNumberFormat="1" applyFont="1" applyFill="1" applyBorder="1" applyAlignment="1">
      <alignment horizontal="right" vertical="center"/>
    </xf>
    <xf numFmtId="165" fontId="5" fillId="2" borderId="2" xfId="0" applyNumberFormat="1" applyFont="1" applyFill="1" applyBorder="1" applyAlignment="1">
      <alignment horizontal="right" vertical="center"/>
    </xf>
    <xf numFmtId="9" fontId="5" fillId="2" borderId="2" xfId="0" applyNumberFormat="1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165" fontId="5" fillId="4" borderId="2" xfId="0" applyNumberFormat="1" applyFont="1" applyFill="1" applyBorder="1" applyAlignment="1">
      <alignment horizontal="right" vertical="center"/>
    </xf>
    <xf numFmtId="9" fontId="5" fillId="4" borderId="2" xfId="0" applyNumberFormat="1" applyFont="1" applyFill="1" applyBorder="1" applyAlignment="1">
      <alignment horizontal="right" vertical="center"/>
    </xf>
    <xf numFmtId="165" fontId="4" fillId="2" borderId="1" xfId="1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right" vertical="center"/>
    </xf>
    <xf numFmtId="9" fontId="5" fillId="5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</cellXfs>
  <cellStyles count="2">
    <cellStyle name="Comma 2" xfId="1" xr:uid="{A6FD6B75-582C-447D-9BAD-32FD472606A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0</xdr:row>
      <xdr:rowOff>104776</xdr:rowOff>
    </xdr:from>
    <xdr:to>
      <xdr:col>6</xdr:col>
      <xdr:colOff>304800</xdr:colOff>
      <xdr:row>1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DEC363-AB50-4840-AABE-46A00A0B8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104776"/>
          <a:ext cx="1019175" cy="32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showGridLines="0" tabSelected="1" workbookViewId="0">
      <selection activeCell="K14" sqref="K14"/>
    </sheetView>
  </sheetViews>
  <sheetFormatPr defaultColWidth="9.140625" defaultRowHeight="13.5" x14ac:dyDescent="0.25"/>
  <cols>
    <col min="1" max="1" width="5.5703125" style="5" customWidth="1"/>
    <col min="2" max="2" width="28.140625" style="5" customWidth="1"/>
    <col min="3" max="3" width="12.42578125" style="5" customWidth="1"/>
    <col min="4" max="4" width="15.5703125" style="5" bestFit="1" customWidth="1"/>
    <col min="5" max="6" width="15.42578125" style="5" customWidth="1"/>
    <col min="7" max="7" width="10.28515625" style="5" customWidth="1"/>
    <col min="8" max="9" width="9.140625" style="5"/>
    <col min="10" max="10" width="27.140625" style="5" customWidth="1"/>
    <col min="11" max="16384" width="9.140625" style="5"/>
  </cols>
  <sheetData>
    <row r="1" spans="1:10" s="2" customFormat="1" ht="33.75" customHeight="1" x14ac:dyDescent="0.25">
      <c r="A1" s="1" t="s">
        <v>0</v>
      </c>
      <c r="C1" s="3" t="s">
        <v>1</v>
      </c>
      <c r="D1" s="3"/>
      <c r="E1" s="3"/>
      <c r="F1" s="3"/>
      <c r="G1" s="3"/>
      <c r="H1" s="3"/>
      <c r="I1" s="3"/>
    </row>
    <row r="2" spans="1:10" ht="14.25" x14ac:dyDescent="0.25">
      <c r="A2" s="4" t="s">
        <v>52</v>
      </c>
      <c r="B2" s="4"/>
      <c r="C2" s="4"/>
      <c r="D2" s="4"/>
      <c r="E2" s="4"/>
      <c r="F2" s="4"/>
      <c r="G2" s="4"/>
    </row>
    <row r="3" spans="1:10" ht="40.5" x14ac:dyDescent="0.25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pans="1:10" x14ac:dyDescent="0.25">
      <c r="A4" s="8">
        <v>1</v>
      </c>
      <c r="B4" s="9" t="s">
        <v>9</v>
      </c>
      <c r="C4" s="10">
        <v>238</v>
      </c>
      <c r="D4" s="11">
        <v>100</v>
      </c>
      <c r="E4" s="11">
        <v>23800</v>
      </c>
      <c r="F4" s="11">
        <v>5843</v>
      </c>
      <c r="G4" s="12">
        <f>F4/E4</f>
        <v>0.24550420168067227</v>
      </c>
    </row>
    <row r="5" spans="1:10" x14ac:dyDescent="0.25">
      <c r="A5" s="8">
        <v>2</v>
      </c>
      <c r="B5" s="9" t="s">
        <v>10</v>
      </c>
      <c r="C5" s="10">
        <v>160</v>
      </c>
      <c r="D5" s="11">
        <v>100</v>
      </c>
      <c r="E5" s="11">
        <v>16000</v>
      </c>
      <c r="F5" s="11">
        <v>3342</v>
      </c>
      <c r="G5" s="12">
        <f t="shared" ref="G5:G46" si="0">F5/E5</f>
        <v>0.20887500000000001</v>
      </c>
    </row>
    <row r="6" spans="1:10" x14ac:dyDescent="0.25">
      <c r="A6" s="8">
        <v>3</v>
      </c>
      <c r="B6" s="9" t="s">
        <v>11</v>
      </c>
      <c r="C6" s="10">
        <v>32</v>
      </c>
      <c r="D6" s="11">
        <v>100</v>
      </c>
      <c r="E6" s="11">
        <v>3200</v>
      </c>
      <c r="F6" s="11">
        <v>317</v>
      </c>
      <c r="G6" s="12">
        <f t="shared" si="0"/>
        <v>9.9062499999999998E-2</v>
      </c>
    </row>
    <row r="7" spans="1:10" x14ac:dyDescent="0.25">
      <c r="A7" s="8">
        <v>4</v>
      </c>
      <c r="B7" s="9" t="s">
        <v>12</v>
      </c>
      <c r="C7" s="10">
        <v>632</v>
      </c>
      <c r="D7" s="11">
        <v>100</v>
      </c>
      <c r="E7" s="11">
        <v>63200</v>
      </c>
      <c r="F7" s="11">
        <v>16986</v>
      </c>
      <c r="G7" s="12">
        <f t="shared" si="0"/>
        <v>0.26876582278481015</v>
      </c>
    </row>
    <row r="8" spans="1:10" x14ac:dyDescent="0.25">
      <c r="A8" s="8">
        <v>5</v>
      </c>
      <c r="B8" s="9" t="s">
        <v>13</v>
      </c>
      <c r="C8" s="10">
        <v>127</v>
      </c>
      <c r="D8" s="11">
        <v>100</v>
      </c>
      <c r="E8" s="11">
        <v>12700</v>
      </c>
      <c r="F8" s="11">
        <v>1393</v>
      </c>
      <c r="G8" s="12">
        <f t="shared" si="0"/>
        <v>0.10968503937007874</v>
      </c>
    </row>
    <row r="9" spans="1:10" x14ac:dyDescent="0.25">
      <c r="A9" s="8">
        <v>6</v>
      </c>
      <c r="B9" s="9" t="s">
        <v>14</v>
      </c>
      <c r="C9" s="10">
        <v>292</v>
      </c>
      <c r="D9" s="11">
        <v>100</v>
      </c>
      <c r="E9" s="11">
        <v>29200</v>
      </c>
      <c r="F9" s="11">
        <v>6138</v>
      </c>
      <c r="G9" s="12">
        <f t="shared" si="0"/>
        <v>0.21020547945205478</v>
      </c>
    </row>
    <row r="10" spans="1:10" x14ac:dyDescent="0.25">
      <c r="A10" s="8">
        <v>7</v>
      </c>
      <c r="B10" s="9" t="s">
        <v>15</v>
      </c>
      <c r="C10" s="10">
        <v>157</v>
      </c>
      <c r="D10" s="11">
        <v>100</v>
      </c>
      <c r="E10" s="11">
        <v>15700</v>
      </c>
      <c r="F10" s="11">
        <v>881</v>
      </c>
      <c r="G10" s="12">
        <f t="shared" si="0"/>
        <v>5.6114649681528662E-2</v>
      </c>
    </row>
    <row r="11" spans="1:10" x14ac:dyDescent="0.25">
      <c r="A11" s="8">
        <v>8</v>
      </c>
      <c r="B11" s="9" t="s">
        <v>16</v>
      </c>
      <c r="C11" s="10">
        <v>9</v>
      </c>
      <c r="D11" s="11">
        <v>100</v>
      </c>
      <c r="E11" s="11">
        <v>900</v>
      </c>
      <c r="F11" s="11">
        <v>119</v>
      </c>
      <c r="G11" s="12">
        <f t="shared" si="0"/>
        <v>0.13222222222222221</v>
      </c>
    </row>
    <row r="12" spans="1:10" x14ac:dyDescent="0.25">
      <c r="A12" s="8">
        <v>9</v>
      </c>
      <c r="B12" s="9" t="s">
        <v>17</v>
      </c>
      <c r="C12" s="10">
        <v>133</v>
      </c>
      <c r="D12" s="11">
        <v>100</v>
      </c>
      <c r="E12" s="11">
        <v>13300</v>
      </c>
      <c r="F12" s="11">
        <v>514</v>
      </c>
      <c r="G12" s="12">
        <f t="shared" si="0"/>
        <v>3.864661654135338E-2</v>
      </c>
    </row>
    <row r="13" spans="1:10" x14ac:dyDescent="0.25">
      <c r="A13" s="8">
        <v>10</v>
      </c>
      <c r="B13" s="9" t="s">
        <v>18</v>
      </c>
      <c r="C13" s="10">
        <v>1403</v>
      </c>
      <c r="D13" s="11">
        <v>100</v>
      </c>
      <c r="E13" s="11">
        <v>140300</v>
      </c>
      <c r="F13" s="11">
        <v>32586</v>
      </c>
      <c r="G13" s="12">
        <f t="shared" si="0"/>
        <v>0.23225944404846757</v>
      </c>
      <c r="J13" s="13"/>
    </row>
    <row r="14" spans="1:10" x14ac:dyDescent="0.25">
      <c r="A14" s="8">
        <v>11</v>
      </c>
      <c r="B14" s="9" t="s">
        <v>19</v>
      </c>
      <c r="C14" s="10">
        <v>43</v>
      </c>
      <c r="D14" s="11">
        <v>100</v>
      </c>
      <c r="E14" s="11">
        <v>4300</v>
      </c>
      <c r="F14" s="11">
        <v>330</v>
      </c>
      <c r="G14" s="12">
        <f t="shared" si="0"/>
        <v>7.6744186046511634E-2</v>
      </c>
    </row>
    <row r="15" spans="1:10" x14ac:dyDescent="0.25">
      <c r="A15" s="8">
        <v>12</v>
      </c>
      <c r="B15" s="9" t="s">
        <v>20</v>
      </c>
      <c r="C15" s="10">
        <v>1158</v>
      </c>
      <c r="D15" s="11">
        <v>100</v>
      </c>
      <c r="E15" s="11">
        <v>115800</v>
      </c>
      <c r="F15" s="11">
        <v>15972</v>
      </c>
      <c r="G15" s="12">
        <f t="shared" si="0"/>
        <v>0.13792746113989637</v>
      </c>
    </row>
    <row r="16" spans="1:10" x14ac:dyDescent="0.25">
      <c r="A16" s="14" t="s">
        <v>21</v>
      </c>
      <c r="B16" s="15"/>
      <c r="C16" s="16">
        <f t="shared" ref="C16:F16" si="1">SUM(C4:C15)</f>
        <v>4384</v>
      </c>
      <c r="D16" s="16">
        <f t="shared" si="1"/>
        <v>1200</v>
      </c>
      <c r="E16" s="16">
        <f t="shared" si="1"/>
        <v>438400</v>
      </c>
      <c r="F16" s="16">
        <f t="shared" si="1"/>
        <v>84421</v>
      </c>
      <c r="G16" s="17">
        <f t="shared" si="0"/>
        <v>0.19256614963503649</v>
      </c>
    </row>
    <row r="17" spans="1:7" x14ac:dyDescent="0.25">
      <c r="A17" s="8">
        <v>13</v>
      </c>
      <c r="B17" s="9" t="s">
        <v>22</v>
      </c>
      <c r="C17" s="18">
        <v>174</v>
      </c>
      <c r="D17" s="11">
        <v>70</v>
      </c>
      <c r="E17" s="11">
        <v>12180</v>
      </c>
      <c r="F17" s="11">
        <v>15</v>
      </c>
      <c r="G17" s="12">
        <f t="shared" si="0"/>
        <v>1.2315270935960591E-3</v>
      </c>
    </row>
    <row r="18" spans="1:7" x14ac:dyDescent="0.25">
      <c r="A18" s="8">
        <v>14</v>
      </c>
      <c r="B18" s="9" t="s">
        <v>23</v>
      </c>
      <c r="C18" s="18">
        <v>13</v>
      </c>
      <c r="D18" s="11">
        <v>30</v>
      </c>
      <c r="E18" s="11">
        <v>390</v>
      </c>
      <c r="F18" s="11">
        <v>0</v>
      </c>
      <c r="G18" s="12">
        <f t="shared" si="0"/>
        <v>0</v>
      </c>
    </row>
    <row r="19" spans="1:7" x14ac:dyDescent="0.25">
      <c r="A19" s="8">
        <v>15</v>
      </c>
      <c r="B19" s="9" t="s">
        <v>24</v>
      </c>
      <c r="C19" s="18">
        <v>49</v>
      </c>
      <c r="D19" s="11">
        <v>30</v>
      </c>
      <c r="E19" s="11">
        <v>1470</v>
      </c>
      <c r="F19" s="11">
        <v>8</v>
      </c>
      <c r="G19" s="12">
        <f t="shared" si="0"/>
        <v>5.4421768707482989E-3</v>
      </c>
    </row>
    <row r="20" spans="1:7" x14ac:dyDescent="0.25">
      <c r="A20" s="8">
        <v>16</v>
      </c>
      <c r="B20" s="9" t="s">
        <v>25</v>
      </c>
      <c r="C20" s="18">
        <v>21</v>
      </c>
      <c r="D20" s="11">
        <v>30</v>
      </c>
      <c r="E20" s="11">
        <v>630</v>
      </c>
      <c r="F20" s="11">
        <v>0</v>
      </c>
      <c r="G20" s="12">
        <f t="shared" si="0"/>
        <v>0</v>
      </c>
    </row>
    <row r="21" spans="1:7" x14ac:dyDescent="0.25">
      <c r="A21" s="8">
        <v>17</v>
      </c>
      <c r="B21" s="9" t="s">
        <v>26</v>
      </c>
      <c r="C21" s="18">
        <v>10</v>
      </c>
      <c r="D21" s="11">
        <v>30</v>
      </c>
      <c r="E21" s="11">
        <v>300</v>
      </c>
      <c r="F21" s="11">
        <v>3</v>
      </c>
      <c r="G21" s="12">
        <f t="shared" si="0"/>
        <v>0.01</v>
      </c>
    </row>
    <row r="22" spans="1:7" x14ac:dyDescent="0.25">
      <c r="A22" s="8">
        <v>18</v>
      </c>
      <c r="B22" s="9" t="s">
        <v>27</v>
      </c>
      <c r="C22" s="18">
        <v>304</v>
      </c>
      <c r="D22" s="11">
        <v>70</v>
      </c>
      <c r="E22" s="11">
        <v>21280</v>
      </c>
      <c r="F22" s="11">
        <v>133</v>
      </c>
      <c r="G22" s="12">
        <f t="shared" si="0"/>
        <v>6.2500000000000003E-3</v>
      </c>
    </row>
    <row r="23" spans="1:7" x14ac:dyDescent="0.25">
      <c r="A23" s="8">
        <v>19</v>
      </c>
      <c r="B23" s="9" t="s">
        <v>28</v>
      </c>
      <c r="C23" s="18">
        <v>132</v>
      </c>
      <c r="D23" s="11">
        <v>70</v>
      </c>
      <c r="E23" s="11">
        <v>9240</v>
      </c>
      <c r="F23" s="11">
        <v>21</v>
      </c>
      <c r="G23" s="12">
        <f t="shared" si="0"/>
        <v>2.2727272727272726E-3</v>
      </c>
    </row>
    <row r="24" spans="1:7" x14ac:dyDescent="0.25">
      <c r="A24" s="8">
        <v>20</v>
      </c>
      <c r="B24" s="9" t="s">
        <v>29</v>
      </c>
      <c r="C24" s="18">
        <v>57</v>
      </c>
      <c r="D24" s="11">
        <v>70</v>
      </c>
      <c r="E24" s="11">
        <v>3990</v>
      </c>
      <c r="F24" s="11">
        <v>341</v>
      </c>
      <c r="G24" s="12">
        <f t="shared" si="0"/>
        <v>8.5463659147869672E-2</v>
      </c>
    </row>
    <row r="25" spans="1:7" x14ac:dyDescent="0.25">
      <c r="A25" s="8">
        <v>21</v>
      </c>
      <c r="B25" s="9" t="s">
        <v>30</v>
      </c>
      <c r="C25" s="18">
        <v>27</v>
      </c>
      <c r="D25" s="11">
        <v>30</v>
      </c>
      <c r="E25" s="11">
        <v>810</v>
      </c>
      <c r="F25" s="11">
        <v>0</v>
      </c>
      <c r="G25" s="12">
        <f t="shared" si="0"/>
        <v>0</v>
      </c>
    </row>
    <row r="26" spans="1:7" x14ac:dyDescent="0.25">
      <c r="A26" s="8">
        <v>22</v>
      </c>
      <c r="B26" s="9" t="s">
        <v>31</v>
      </c>
      <c r="C26" s="18">
        <v>17</v>
      </c>
      <c r="D26" s="11">
        <v>30</v>
      </c>
      <c r="E26" s="11">
        <v>510</v>
      </c>
      <c r="F26" s="11">
        <v>0</v>
      </c>
      <c r="G26" s="12">
        <f t="shared" si="0"/>
        <v>0</v>
      </c>
    </row>
    <row r="27" spans="1:7" x14ac:dyDescent="0.25">
      <c r="A27" s="8">
        <v>23</v>
      </c>
      <c r="B27" s="9" t="s">
        <v>32</v>
      </c>
      <c r="C27" s="18">
        <v>42</v>
      </c>
      <c r="D27" s="11">
        <v>30</v>
      </c>
      <c r="E27" s="11">
        <v>1260</v>
      </c>
      <c r="F27" s="11">
        <v>70</v>
      </c>
      <c r="G27" s="12">
        <f t="shared" si="0"/>
        <v>5.5555555555555552E-2</v>
      </c>
    </row>
    <row r="28" spans="1:7" x14ac:dyDescent="0.25">
      <c r="A28" s="8">
        <v>24</v>
      </c>
      <c r="B28" s="9" t="s">
        <v>33</v>
      </c>
      <c r="C28" s="18">
        <v>103</v>
      </c>
      <c r="D28" s="11">
        <v>30</v>
      </c>
      <c r="E28" s="11">
        <v>3090</v>
      </c>
      <c r="F28" s="11">
        <v>385</v>
      </c>
      <c r="G28" s="12">
        <f t="shared" si="0"/>
        <v>0.12459546925566344</v>
      </c>
    </row>
    <row r="29" spans="1:7" x14ac:dyDescent="0.25">
      <c r="A29" s="8">
        <v>25</v>
      </c>
      <c r="B29" s="9" t="s">
        <v>34</v>
      </c>
      <c r="C29" s="18">
        <v>6</v>
      </c>
      <c r="D29" s="11">
        <v>30</v>
      </c>
      <c r="E29" s="11">
        <v>180</v>
      </c>
      <c r="F29" s="11">
        <v>0</v>
      </c>
      <c r="G29" s="12">
        <f t="shared" si="0"/>
        <v>0</v>
      </c>
    </row>
    <row r="30" spans="1:7" x14ac:dyDescent="0.25">
      <c r="A30" s="8">
        <v>26</v>
      </c>
      <c r="B30" s="9" t="s">
        <v>35</v>
      </c>
      <c r="C30" s="18">
        <v>1</v>
      </c>
      <c r="D30" s="11">
        <v>30</v>
      </c>
      <c r="E30" s="11">
        <v>30</v>
      </c>
      <c r="F30" s="11">
        <v>0</v>
      </c>
      <c r="G30" s="12">
        <f t="shared" si="0"/>
        <v>0</v>
      </c>
    </row>
    <row r="31" spans="1:7" x14ac:dyDescent="0.25">
      <c r="A31" s="8">
        <v>27</v>
      </c>
      <c r="B31" s="9" t="s">
        <v>36</v>
      </c>
      <c r="C31" s="18">
        <v>27</v>
      </c>
      <c r="D31" s="11">
        <v>30</v>
      </c>
      <c r="E31" s="11">
        <v>810</v>
      </c>
      <c r="F31" s="11">
        <v>863</v>
      </c>
      <c r="G31" s="12">
        <f t="shared" si="0"/>
        <v>1.065432098765432</v>
      </c>
    </row>
    <row r="32" spans="1:7" x14ac:dyDescent="0.25">
      <c r="A32" s="8">
        <v>28</v>
      </c>
      <c r="B32" s="9" t="s">
        <v>37</v>
      </c>
      <c r="C32" s="18">
        <v>47</v>
      </c>
      <c r="D32" s="11">
        <v>30</v>
      </c>
      <c r="E32" s="11">
        <v>1410</v>
      </c>
      <c r="F32" s="11">
        <v>0</v>
      </c>
      <c r="G32" s="12">
        <f t="shared" si="0"/>
        <v>0</v>
      </c>
    </row>
    <row r="33" spans="1:7" x14ac:dyDescent="0.25">
      <c r="A33" s="8">
        <v>29</v>
      </c>
      <c r="B33" s="9" t="s">
        <v>38</v>
      </c>
      <c r="C33" s="18">
        <v>27</v>
      </c>
      <c r="D33" s="11">
        <v>30</v>
      </c>
      <c r="E33" s="11">
        <v>810</v>
      </c>
      <c r="F33" s="11">
        <v>0</v>
      </c>
      <c r="G33" s="12">
        <f t="shared" si="0"/>
        <v>0</v>
      </c>
    </row>
    <row r="34" spans="1:7" x14ac:dyDescent="0.25">
      <c r="A34" s="8">
        <v>30</v>
      </c>
      <c r="B34" s="9" t="s">
        <v>39</v>
      </c>
      <c r="C34" s="18">
        <v>123</v>
      </c>
      <c r="D34" s="11">
        <v>30</v>
      </c>
      <c r="E34" s="11">
        <v>3690</v>
      </c>
      <c r="F34" s="11">
        <v>49</v>
      </c>
      <c r="G34" s="12">
        <f t="shared" si="0"/>
        <v>1.3279132791327914E-2</v>
      </c>
    </row>
    <row r="35" spans="1:7" x14ac:dyDescent="0.25">
      <c r="A35" s="8">
        <v>31</v>
      </c>
      <c r="B35" s="9" t="s">
        <v>40</v>
      </c>
      <c r="C35" s="18">
        <v>69</v>
      </c>
      <c r="D35" s="11">
        <v>30</v>
      </c>
      <c r="E35" s="11">
        <v>2070</v>
      </c>
      <c r="F35" s="11">
        <v>0</v>
      </c>
      <c r="G35" s="12">
        <f t="shared" si="0"/>
        <v>0</v>
      </c>
    </row>
    <row r="36" spans="1:7" x14ac:dyDescent="0.25">
      <c r="A36" s="8">
        <v>32</v>
      </c>
      <c r="B36" s="9" t="s">
        <v>41</v>
      </c>
      <c r="C36" s="18">
        <v>22</v>
      </c>
      <c r="D36" s="11">
        <v>30</v>
      </c>
      <c r="E36" s="11">
        <v>660</v>
      </c>
      <c r="F36" s="11">
        <v>5</v>
      </c>
      <c r="G36" s="12">
        <f t="shared" si="0"/>
        <v>7.575757575757576E-3</v>
      </c>
    </row>
    <row r="37" spans="1:7" x14ac:dyDescent="0.25">
      <c r="A37" s="8">
        <v>33</v>
      </c>
      <c r="B37" s="9" t="s">
        <v>42</v>
      </c>
      <c r="C37" s="18">
        <v>15</v>
      </c>
      <c r="D37" s="11">
        <v>30</v>
      </c>
      <c r="E37" s="11">
        <v>450</v>
      </c>
      <c r="F37" s="11">
        <v>145</v>
      </c>
      <c r="G37" s="12">
        <f t="shared" si="0"/>
        <v>0.32222222222222224</v>
      </c>
    </row>
    <row r="38" spans="1:7" x14ac:dyDescent="0.25">
      <c r="A38" s="19" t="s">
        <v>43</v>
      </c>
      <c r="B38" s="20"/>
      <c r="C38" s="16">
        <f>SUM(C17:C37)</f>
        <v>1286</v>
      </c>
      <c r="D38" s="16">
        <f t="shared" ref="D38:F38" si="2">SUM(D17:D37)</f>
        <v>790</v>
      </c>
      <c r="E38" s="16">
        <f t="shared" si="2"/>
        <v>65260</v>
      </c>
      <c r="F38" s="16">
        <f t="shared" si="2"/>
        <v>2038</v>
      </c>
      <c r="G38" s="17">
        <f t="shared" si="0"/>
        <v>3.1228930432117684E-2</v>
      </c>
    </row>
    <row r="39" spans="1:7" x14ac:dyDescent="0.25">
      <c r="A39" s="21">
        <v>34</v>
      </c>
      <c r="B39" s="22" t="s">
        <v>44</v>
      </c>
      <c r="C39" s="23">
        <v>17</v>
      </c>
      <c r="D39" s="24">
        <v>20</v>
      </c>
      <c r="E39" s="23">
        <v>340</v>
      </c>
      <c r="F39" s="24">
        <v>0</v>
      </c>
      <c r="G39" s="25">
        <f>F39/E39</f>
        <v>0</v>
      </c>
    </row>
    <row r="40" spans="1:7" x14ac:dyDescent="0.25">
      <c r="A40" s="26"/>
      <c r="B40" s="27" t="s">
        <v>45</v>
      </c>
      <c r="C40" s="16">
        <f>C39</f>
        <v>17</v>
      </c>
      <c r="D40" s="28">
        <f>D39</f>
        <v>20</v>
      </c>
      <c r="E40" s="16">
        <f>E39</f>
        <v>340</v>
      </c>
      <c r="F40" s="28">
        <f>F39</f>
        <v>0</v>
      </c>
      <c r="G40" s="29">
        <f>G39</f>
        <v>0</v>
      </c>
    </row>
    <row r="41" spans="1:7" x14ac:dyDescent="0.25">
      <c r="A41" s="8">
        <v>35</v>
      </c>
      <c r="B41" s="9" t="s">
        <v>46</v>
      </c>
      <c r="C41" s="10">
        <v>552</v>
      </c>
      <c r="D41" s="11">
        <v>100</v>
      </c>
      <c r="E41" s="30">
        <v>55200</v>
      </c>
      <c r="F41" s="11">
        <v>14904</v>
      </c>
      <c r="G41" s="12">
        <f t="shared" si="0"/>
        <v>0.27</v>
      </c>
    </row>
    <row r="42" spans="1:7" x14ac:dyDescent="0.25">
      <c r="A42" s="8">
        <v>36</v>
      </c>
      <c r="B42" s="9" t="s">
        <v>47</v>
      </c>
      <c r="C42" s="10">
        <v>278</v>
      </c>
      <c r="D42" s="11">
        <v>100</v>
      </c>
      <c r="E42" s="30">
        <v>27800</v>
      </c>
      <c r="F42" s="11">
        <v>4610</v>
      </c>
      <c r="G42" s="12">
        <f t="shared" si="0"/>
        <v>0.1658273381294964</v>
      </c>
    </row>
    <row r="43" spans="1:7" x14ac:dyDescent="0.25">
      <c r="A43" s="8">
        <v>37</v>
      </c>
      <c r="B43" s="9" t="s">
        <v>48</v>
      </c>
      <c r="C43" s="10">
        <v>231</v>
      </c>
      <c r="D43" s="11">
        <v>100</v>
      </c>
      <c r="E43" s="30">
        <v>23100</v>
      </c>
      <c r="F43" s="11">
        <v>6836</v>
      </c>
      <c r="G43" s="12">
        <f t="shared" si="0"/>
        <v>0.29593073593073593</v>
      </c>
    </row>
    <row r="44" spans="1:7" x14ac:dyDescent="0.25">
      <c r="A44" s="8">
        <v>38</v>
      </c>
      <c r="B44" s="9" t="s">
        <v>49</v>
      </c>
      <c r="C44" s="10">
        <v>229</v>
      </c>
      <c r="D44" s="11">
        <v>100</v>
      </c>
      <c r="E44" s="30">
        <v>22900</v>
      </c>
      <c r="F44" s="11">
        <v>4574</v>
      </c>
      <c r="G44" s="12">
        <f t="shared" si="0"/>
        <v>0.19973799126637554</v>
      </c>
    </row>
    <row r="45" spans="1:7" x14ac:dyDescent="0.25">
      <c r="A45" s="19" t="s">
        <v>50</v>
      </c>
      <c r="B45" s="20"/>
      <c r="C45" s="16">
        <f>SUM(C41:C44)</f>
        <v>1290</v>
      </c>
      <c r="D45" s="16">
        <f t="shared" ref="D45:F45" si="3">SUM(D41:D44)</f>
        <v>400</v>
      </c>
      <c r="E45" s="16">
        <f t="shared" si="3"/>
        <v>129000</v>
      </c>
      <c r="F45" s="16">
        <f t="shared" si="3"/>
        <v>30924</v>
      </c>
      <c r="G45" s="17">
        <f t="shared" si="0"/>
        <v>0.23972093023255814</v>
      </c>
    </row>
    <row r="46" spans="1:7" x14ac:dyDescent="0.25">
      <c r="A46" s="31" t="s">
        <v>51</v>
      </c>
      <c r="B46" s="31"/>
      <c r="C46" s="32">
        <f>C45+C38+C16+C40</f>
        <v>6977</v>
      </c>
      <c r="D46" s="32">
        <f>D45+D38+D16+D40</f>
        <v>2410</v>
      </c>
      <c r="E46" s="32">
        <f>E45+E38+E16+E40</f>
        <v>633000</v>
      </c>
      <c r="F46" s="32">
        <f>F45+F38+F16+F40</f>
        <v>117383</v>
      </c>
      <c r="G46" s="33">
        <f t="shared" si="0"/>
        <v>0.18543917851500791</v>
      </c>
    </row>
    <row r="47" spans="1:7" x14ac:dyDescent="0.25">
      <c r="D47" s="34"/>
      <c r="E47" s="34"/>
      <c r="F47" s="34"/>
      <c r="G47" s="34"/>
    </row>
    <row r="48" spans="1:7" x14ac:dyDescent="0.25">
      <c r="D48" s="34"/>
      <c r="E48" s="34"/>
      <c r="F48" s="34"/>
      <c r="G48" s="34"/>
    </row>
    <row r="49" spans="4:7" x14ac:dyDescent="0.25">
      <c r="D49" s="34"/>
      <c r="E49" s="34"/>
      <c r="F49" s="34"/>
      <c r="G49" s="34"/>
    </row>
    <row r="50" spans="4:7" x14ac:dyDescent="0.25">
      <c r="D50" s="34"/>
      <c r="E50" s="34"/>
      <c r="F50" s="34"/>
      <c r="G50" s="34"/>
    </row>
  </sheetData>
  <mergeCells count="5">
    <mergeCell ref="C1:I1"/>
    <mergeCell ref="A2:G2"/>
    <mergeCell ref="A38:B38"/>
    <mergeCell ref="A45:B45"/>
    <mergeCell ref="A46:B4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Gidla Sarah Sowmya,.</dc:creator>
  <cp:lastModifiedBy>GID39470</cp:lastModifiedBy>
  <dcterms:created xsi:type="dcterms:W3CDTF">2015-06-05T18:17:20Z</dcterms:created>
  <dcterms:modified xsi:type="dcterms:W3CDTF">2023-11-13T12:59:08Z</dcterms:modified>
</cp:coreProperties>
</file>