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id39470\Desktop\Portal data_224\PMJDY\"/>
    </mc:Choice>
  </mc:AlternateContent>
  <xr:revisionPtr revIDLastSave="0" documentId="13_ncr:1_{613B86A1-D772-4BC4-8D79-57B3B377A19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31" i="1"/>
  <c r="D31" i="1"/>
  <c r="D32" i="1" s="1"/>
  <c r="C31" i="1"/>
  <c r="C32" i="1" s="1"/>
  <c r="E32" i="1" s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D16" i="1"/>
  <c r="C16" i="1"/>
  <c r="E16" i="1" s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E31" i="1" l="1"/>
</calcChain>
</file>

<file path=xl/sharedStrings.xml><?xml version="1.0" encoding="utf-8"?>
<sst xmlns="http://schemas.openxmlformats.org/spreadsheetml/2006/main" count="37" uniqueCount="37">
  <si>
    <t xml:space="preserve">SLBC of AP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</si>
  <si>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Convener:</t>
  </si>
  <si>
    <t>S.No</t>
  </si>
  <si>
    <t>BANK</t>
  </si>
  <si>
    <t>PMSBY</t>
  </si>
  <si>
    <t>PMJJBY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</si>
  <si>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</si>
  <si>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</si>
  <si>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</si>
  <si>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</si>
  <si>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</si>
  <si>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</si>
  <si>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</si>
  <si>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</si>
  <si>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&amp; Sind Bank</t>
  </si>
  <si>
    <t>Punjab National Bank</t>
  </si>
  <si>
    <t>State Bank of India</t>
  </si>
  <si>
    <t>UCO Bank</t>
  </si>
  <si>
    <t>Union Bank of India</t>
  </si>
  <si>
    <t>Public Sector Banks Total</t>
  </si>
  <si>
    <t>Axis Bank</t>
  </si>
  <si>
    <t>City Union Bank Ltd</t>
  </si>
  <si>
    <t>Federal Bank</t>
  </si>
  <si>
    <t>HDFC Bank ltd</t>
  </si>
  <si>
    <t>ICICI Bank Ltd.</t>
  </si>
  <si>
    <t xml:space="preserve">IDBI </t>
  </si>
  <si>
    <t>IDFC Bank</t>
  </si>
  <si>
    <t>Indus Ind Bank</t>
  </si>
  <si>
    <t>Karur Vysya Bank</t>
  </si>
  <si>
    <t>Kotak Mahindra Bank</t>
  </si>
  <si>
    <t>RBL Bank</t>
  </si>
  <si>
    <t>South Indian Bank</t>
  </si>
  <si>
    <t>Tamilnad Mercantile Bank</t>
  </si>
  <si>
    <t>Yes Bank</t>
  </si>
  <si>
    <t>Private Sector Banks Total</t>
  </si>
  <si>
    <t>GRAND TOTAL</t>
  </si>
  <si>
    <t>BANK WISE STATUS OF PMSBY &amp; PMJJBY AS ON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</si>
</sst>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11"/>
      <color indexed="8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4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 inden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indent="1"/>
    </xf>
    <xf numFmtId="0" fontId="7" fillId="0" borderId="0" xfId="2" applyFont="1"/>
    <xf numFmtId="164" fontId="4" fillId="0" borderId="0" xfId="1" applyNumberFormat="1" applyFont="1"/>
    <xf numFmtId="0" fontId="5" fillId="3" borderId="1" xfId="0" applyFont="1" applyFill="1" applyBorder="1" applyAlignment="1">
      <alignment horizontal="right" vertical="center" indent="1"/>
    </xf>
    <xf numFmtId="0" fontId="4" fillId="4" borderId="1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0F6B1E35-05C9-493E-B5D7-F3BF64FB980F}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152401</xdr:colOff>
      <xdr:row>0</xdr:row>
      <xdr:rowOff>0</xdr:rowOff>
    </xdr:from>
    <xdr:to>
      <xdr:col>4</xdr:col>
      <xdr:colOff>1085851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0C4B27-BFF0-474E-B524-528EBA35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6" y="0"/>
          <a:ext cx="9334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GridLines="0" tabSelected="1" workbookViewId="0">
      <selection activeCell="K6" sqref="K6"/>
    </sheetView>
  </sheetViews>
  <sheetFormatPr defaultColWidth="9.140625" defaultRowHeight="13.5" x14ac:dyDescent="0.25"/>
  <cols>
    <col min="1" max="1" width="5.7109375" style="12" bestFit="1" customWidth="1"/>
    <col min="2" max="2" width="34.140625" style="3" customWidth="1"/>
    <col min="3" max="5" width="16.42578125" style="13" customWidth="1"/>
    <col min="6" max="6" width="9.140625" style="3"/>
    <col min="7" max="7" width="0" style="3" hidden="1" customWidth="1"/>
    <col min="8" max="8" width="9.140625" style="3"/>
    <col min="9" max="9" width="14.28515625" style="3" bestFit="1" customWidth="1"/>
    <col min="10" max="10" width="12.7109375" style="3" bestFit="1" customWidth="1"/>
    <col min="11" max="16384" width="9.140625" style="3"/>
  </cols>
  <sheetData>
    <row r="1" spans="1:10" s="2" customFormat="1" ht="41.25" customHeight="1" x14ac:dyDescent="0.25">
      <c r="A1" s="1" t="s">
        <v>0</v>
      </c>
      <c r="C1" s="14" t="s">
        <v>1</v>
      </c>
      <c r="D1" s="14"/>
      <c r="E1" s="14"/>
      <c r="F1" s="14"/>
      <c r="G1" s="14"/>
      <c r="H1" s="14"/>
    </row>
    <row r="2" spans="1:10" ht="14.25" x14ac:dyDescent="0.25">
      <c r="A2" s="15" t="s">
        <v>36</v>
      </c>
      <c r="B2" s="15"/>
      <c r="C2" s="15"/>
      <c r="D2" s="15"/>
      <c r="E2" s="15"/>
    </row>
    <row r="3" spans="1:10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</row>
    <row r="4" spans="1:10" ht="12.75" customHeight="1" x14ac:dyDescent="0.25">
      <c r="A4" s="6">
        <v>1</v>
      </c>
      <c r="B4" s="6" t="s">
        <v>7</v>
      </c>
      <c r="C4" s="7">
        <v>737295</v>
      </c>
      <c r="D4" s="7">
        <v>328843</v>
      </c>
      <c r="E4" s="7">
        <f>SUM(C4:D4)</f>
        <v>1066138</v>
      </c>
      <c r="G4" s="8" t="str">
        <f>IF(OR(ISNUMBER(SEARCH("BARODA",B4)),ISNUMBER(SEARCH("DENA",B4)),ISNUMBER(SEARCH("VIJAYA",B4))),"Bank of Baroda",IF(OR(ISNUMBER(SEARCH("OPER",B4)),ISNUMBER(SEARCH("DIST",B4)),ISNUMBER(SEARCH("DCC",B4)),ISNUMBER(SEARCH("APCOB",B4))),"APCOB",IF(ISNUMBER(SEARCH("MAHA",B4)),"Bank of Maharastra",IF(OR(ISNUMBER(SEARCH("NATION",B4)),ISNUMBER(SEARCH("UNITED",B4)),ISNUMBER(SEARCH("ORIE",B4))),"Punjab National Bank",IF(ISNUMBER(SEARCH("CENTRAL",B4)),"Central Bank of India",IF(OR(ISNUMBER(SEARCH("State Bank",B4)),ISNUMBER(SEARCH("SBI",B4))),"State Bank of India",IF(ISNUMBER(SEARCH("CITY",B4)),"City Union Bank",IF(OR(ISNUMBER(SEARCH("UNIO",B4)),ISNUMBER(SEARCH("ANDHRA BANK",B4)),ISNUMBER(SEARCH("CORP",B4))),"Union Bank of India",IF(ISNUMBER(SEARCH("Bank of",B4)),"Bank of India",IF(ISNUMBER(SEARCH("INDU",B4)),"Indus Ind Bank",IF(OR(ISNUMBER(SEARCH("CANAR",B4)),ISNUMBER(SEARCH("SYND",B4))),"Canara Bank",IF(ISNUMBER(SEARCH("OVER",B4)),"Indian Overseas Bank",IF(ISNUMBER(SEARCH("SOUTH",B4)),"South Indian Bank",IF(OR(ISNUMBER(SEARCH("INDIAN",B4)),ISNUMBER(SEARCH("ALLA",B4))),"Indian Bank",IF(ISNUMBER(SEARCH("SIND",B4)),"Punjab &amp; Sind Bank",IF(ISNUMBER(SEARCH("UCO",B4)),"UCO Bank",IF(ISNUMBER(SEARCH("AXIS",B4)),"Axis Bank",IF(ISNUMBER(SEARCH("BANDHA",B4)),"Bandhan Bank",IF(OR(ISNUMBER(SEARCH("Cathol",B4)),ISNUMBER(SEARCH("CSB",B4))),"Catholic Syrian Bank",IF(OR(ISNUMBER(SEARCH("Coast",B4)),ISNUMBER(SEARCH("CLAB",B4))),"Coastal Local Area Bank",IF(OR(ISNUMBER(SEARCH("DCB",B4)),ISNUMBER(SEARCH("D C B",B4))),"DCB Bank",IF(OR(ISNUMBER(SEARCH("VILAS",B4)),ISNUMBER(SEARCH("LVB",B4))),"Laxmi Vilas Bank",IF(OR(ISNUMBER(SEARCH("DHAN",B4)),ISNUMBER(SEARCH("SHMI",B4))),"DhanLaxmi Bank",IF(ISNUMBER(SEARCH("FEDER",B4)),"Federal Bank",IF(ISNUMBER(SEARCH("HDFC",B4)),"HDFC Bank",IF(ISNUMBER(SEARCH("ICICI",B4)),"ICICI Bank",IF(ISNUMBER(SEARCH("IDBI",B4)),"IDBI Bank",IF(ISNUMBER(SEARCH("IDFC",B4)),"IDFC Bank",IF(OR(ISNUMBER(SEARCH("KARNA",B4)),ISNUMBER(SEARCH("KTK",B4))),"Karnataka Bank",IF(ISNUMBER(SEARCH("KARUR",B4)),"Karur Vysya Bank",IF(OR(ISNUMBER(SEARCH("KBS",B4)),ISNUMBER(SEARCH("BHIM",B4))),"KBS Bank",IF(ISNUMBER(SEARCH("KOTA",B4)),"Kotak Bank",IF(OR(ISNUMBER(SEARCH("RBL",B4)),ISNUMBER(SEARCH("RATNA",B4))),"RBL Bank",IF(OR(ISNUMBER(SEARCH("TAMIL",B4)),ISNUMBER(SEARCH("TM",B4))),"TM Bank",IF(ISNUMBER(SEARCH("YES",B4)),"Yes Bank",IF(OR(ISNUMBER(SEARCH("EENA V",B4)),ISNUMBER(SEARCH("VIKAS",B4)),ISNUMBER(SEARCH("APGVB",B4))),"APGVB",IF(OR(ISNUMBER(SEARCH("AP G",B4)),ISNUMBER(SEARCH("ATHI G",B4)),ISNUMBER(SEARCH("APGB",B4))),"APGB",IF(OR(ISNUMBER(SEARCH("CHAI",B4)),ISNUMBER(SEARCH("CGGB",B4))),"CGGB",IF(OR(ISNUMBER(SEARCH("SAPT",B4)),ISNUMBER(SEARCH("SGB",B4))),"SGB",IF(ISNUMBER(SEARCH("Equit",B4)),"Equitas SFB",IF(OR(ISNUMBER(SEARCH("CARE",B4)),ISNUMBER(SEARCH("FSFB",B4))),"Fincare SFB",IF(ISNUMBER(SEARCH("ESAF",B4)),"ESAF SFB",IF(ISNUMBER(SEARCH("AIRT",B4)),"Airtel PB",IF(ISNUMBER(SEARCH("FINO",B4)),"Fino PB",IF(OR(ISNUMBER(SEARCH("IPP",B4)),ISNUMBER(SEARCH("POST",B4))),"India Post PB",IF(OR(ISNUMBER(SEARCH("APSFC",B4)),ISNUMBER(SEARCH("FINANC",B4))),"APSFC","Check"))))))))))))))))))))))))))))))))))))))))))))))</f>
        <v>Bank of Baroda</v>
      </c>
    </row>
    <row r="5" spans="1:10" ht="12.75" customHeight="1" x14ac:dyDescent="0.25">
      <c r="A5" s="6">
        <v>2</v>
      </c>
      <c r="B5" s="6" t="s">
        <v>8</v>
      </c>
      <c r="C5" s="7">
        <v>509929</v>
      </c>
      <c r="D5" s="7">
        <v>306569</v>
      </c>
      <c r="E5" s="7">
        <f t="shared" ref="E5:E32" si="0">SUM(C5:D5)</f>
        <v>816498</v>
      </c>
      <c r="G5" s="8" t="str">
        <f t="shared" ref="G5:G32" si="1">IF(OR(ISNUMBER(SEARCH("BARODA",B5)),ISNUMBER(SEARCH("DENA",B5)),ISNUMBER(SEARCH("VIJAYA",B5))),"Bank of Baroda",IF(OR(ISNUMBER(SEARCH("OPER",B5)),ISNUMBER(SEARCH("DIST",B5)),ISNUMBER(SEARCH("DCC",B5)),ISNUMBER(SEARCH("APCOB",B5))),"APCOB",IF(ISNUMBER(SEARCH("MAHA",B5)),"Bank of Maharastra",IF(OR(ISNUMBER(SEARCH("NATION",B5)),ISNUMBER(SEARCH("UNITED",B5)),ISNUMBER(SEARCH("ORIE",B5))),"Punjab National Bank",IF(ISNUMBER(SEARCH("CENTRAL",B5)),"Central Bank of India",IF(OR(ISNUMBER(SEARCH("State Bank",B5)),ISNUMBER(SEARCH("SBI",B5))),"State Bank of India",IF(ISNUMBER(SEARCH("CITY",B5)),"City Union Bank",IF(OR(ISNUMBER(SEARCH("UNIO",B5)),ISNUMBER(SEARCH("ANDHRA BANK",B5)),ISNUMBER(SEARCH("CORP",B5))),"Union Bank of India",IF(ISNUMBER(SEARCH("Bank of",B5)),"Bank of India",IF(ISNUMBER(SEARCH("INDU",B5)),"Indus Ind Bank",IF(OR(ISNUMBER(SEARCH("CANAR",B5)),ISNUMBER(SEARCH("SYND",B5))),"Canara Bank",IF(ISNUMBER(SEARCH("OVER",B5)),"Indian Overseas Bank",IF(ISNUMBER(SEARCH("SOUTH",B5)),"South Indian Bank",IF(OR(ISNUMBER(SEARCH("INDIAN",B5)),ISNUMBER(SEARCH("ALLA",B5))),"Indian Bank",IF(ISNUMBER(SEARCH("SIND",B5)),"Punjab &amp; Sind Bank",IF(ISNUMBER(SEARCH("UCO",B5)),"UCO Bank",IF(ISNUMBER(SEARCH("AXIS",B5)),"Axis Bank",IF(ISNUMBER(SEARCH("BANDHA",B5)),"Bandhan Bank",IF(OR(ISNUMBER(SEARCH("Cathol",B5)),ISNUMBER(SEARCH("CSB",B5))),"Catholic Syrian Bank",IF(OR(ISNUMBER(SEARCH("Coast",B5)),ISNUMBER(SEARCH("CLAB",B5))),"Coastal Local Area Bank",IF(OR(ISNUMBER(SEARCH("DCB",B5)),ISNUMBER(SEARCH("D C B",B5))),"DCB Bank",IF(OR(ISNUMBER(SEARCH("VILAS",B5)),ISNUMBER(SEARCH("LVB",B5))),"Laxmi Vilas Bank",IF(OR(ISNUMBER(SEARCH("DHAN",B5)),ISNUMBER(SEARCH("SHMI",B5))),"DhanLaxmi Bank",IF(ISNUMBER(SEARCH("FEDER",B5)),"Federal Bank",IF(ISNUMBER(SEARCH("HDFC",B5)),"HDFC Bank",IF(ISNUMBER(SEARCH("ICICI",B5)),"ICICI Bank",IF(ISNUMBER(SEARCH("IDBI",B5)),"IDBI Bank",IF(ISNUMBER(SEARCH("IDFC",B5)),"IDFC Bank",IF(OR(ISNUMBER(SEARCH("KARNA",B5)),ISNUMBER(SEARCH("KTK",B5))),"Karnataka Bank",IF(ISNUMBER(SEARCH("KARUR",B5)),"Karur Vysya Bank",IF(OR(ISNUMBER(SEARCH("KBS",B5)),ISNUMBER(SEARCH("BHIM",B5))),"KBS Bank",IF(ISNUMBER(SEARCH("KOTA",B5)),"Kotak Bank",IF(OR(ISNUMBER(SEARCH("RBL",B5)),ISNUMBER(SEARCH("RATNA",B5))),"RBL Bank",IF(OR(ISNUMBER(SEARCH("TAMIL",B5)),ISNUMBER(SEARCH("TM",B5))),"TM Bank",IF(ISNUMBER(SEARCH("YES",B5)),"Yes Bank",IF(OR(ISNUMBER(SEARCH("EENA V",B5)),ISNUMBER(SEARCH("VIKAS",B5)),ISNUMBER(SEARCH("APGVB",B5))),"APGVB",IF(OR(ISNUMBER(SEARCH("AP G",B5)),ISNUMBER(SEARCH("ATHI G",B5)),ISNUMBER(SEARCH("APGB",B5))),"APGB",IF(OR(ISNUMBER(SEARCH("CHAI",B5)),ISNUMBER(SEARCH("CGGB",B5))),"CGGB",IF(OR(ISNUMBER(SEARCH("SAPT",B5)),ISNUMBER(SEARCH("SGB",B5))),"SGB",IF(ISNUMBER(SEARCH("Equit",B5)),"Equitas SFB",IF(OR(ISNUMBER(SEARCH("CARE",B5)),ISNUMBER(SEARCH("FSFB",B5))),"Fincare SFB",IF(ISNUMBER(SEARCH("ESAF",B5)),"ESAF SFB",IF(ISNUMBER(SEARCH("AIRT",B5)),"Airtel PB",IF(ISNUMBER(SEARCH("FINO",B5)),"Fino PB",IF(OR(ISNUMBER(SEARCH("IPP",B5)),ISNUMBER(SEARCH("POST",B5))),"India Post PB",IF(OR(ISNUMBER(SEARCH("APSFC",B5)),ISNUMBER(SEARCH("FINANC",B5))),"APSFC","Check"))))))))))))))))))))))))))))))))))))))))))))))</f>
        <v>Bank of India</v>
      </c>
    </row>
    <row r="6" spans="1:10" ht="12.75" customHeight="1" x14ac:dyDescent="0.25">
      <c r="A6" s="6">
        <v>3</v>
      </c>
      <c r="B6" s="6" t="s">
        <v>9</v>
      </c>
      <c r="C6" s="7">
        <v>38522</v>
      </c>
      <c r="D6" s="7">
        <v>10552</v>
      </c>
      <c r="E6" s="7">
        <f t="shared" si="0"/>
        <v>49074</v>
      </c>
      <c r="G6" s="8" t="str">
        <f t="shared" si="1"/>
        <v>Bank of Maharastra</v>
      </c>
    </row>
    <row r="7" spans="1:10" ht="12.75" customHeight="1" x14ac:dyDescent="0.25">
      <c r="A7" s="6">
        <v>4</v>
      </c>
      <c r="B7" s="6" t="s">
        <v>10</v>
      </c>
      <c r="C7" s="7">
        <v>4130296</v>
      </c>
      <c r="D7" s="7">
        <v>1990744</v>
      </c>
      <c r="E7" s="7">
        <f t="shared" si="0"/>
        <v>6121040</v>
      </c>
      <c r="G7" s="8" t="str">
        <f t="shared" si="1"/>
        <v>Canara Bank</v>
      </c>
    </row>
    <row r="8" spans="1:10" ht="12.75" customHeight="1" x14ac:dyDescent="0.25">
      <c r="A8" s="6">
        <v>5</v>
      </c>
      <c r="B8" s="6" t="s">
        <v>11</v>
      </c>
      <c r="C8" s="7">
        <v>247328</v>
      </c>
      <c r="D8" s="7">
        <v>131477</v>
      </c>
      <c r="E8" s="7">
        <f t="shared" si="0"/>
        <v>378805</v>
      </c>
      <c r="G8" s="8" t="str">
        <f t="shared" si="1"/>
        <v>Central Bank of India</v>
      </c>
    </row>
    <row r="9" spans="1:10" ht="12.75" customHeight="1" x14ac:dyDescent="0.25">
      <c r="A9" s="6">
        <v>6</v>
      </c>
      <c r="B9" s="6" t="s">
        <v>12</v>
      </c>
      <c r="C9" s="7">
        <v>1298759</v>
      </c>
      <c r="D9" s="7">
        <v>742123</v>
      </c>
      <c r="E9" s="7">
        <f t="shared" si="0"/>
        <v>2040882</v>
      </c>
      <c r="G9" s="8" t="str">
        <f t="shared" si="1"/>
        <v>Indian Bank</v>
      </c>
    </row>
    <row r="10" spans="1:10" ht="12.75" customHeight="1" x14ac:dyDescent="0.25">
      <c r="A10" s="6">
        <v>7</v>
      </c>
      <c r="B10" s="6" t="s">
        <v>13</v>
      </c>
      <c r="C10" s="7">
        <v>309310</v>
      </c>
      <c r="D10" s="7">
        <v>161401</v>
      </c>
      <c r="E10" s="7">
        <f t="shared" si="0"/>
        <v>470711</v>
      </c>
      <c r="G10" s="8" t="str">
        <f t="shared" si="1"/>
        <v>Indian Overseas Bank</v>
      </c>
    </row>
    <row r="11" spans="1:10" ht="12.75" customHeight="1" x14ac:dyDescent="0.25">
      <c r="A11" s="6">
        <v>8</v>
      </c>
      <c r="B11" s="6" t="s">
        <v>14</v>
      </c>
      <c r="C11" s="7">
        <v>13463</v>
      </c>
      <c r="D11" s="7">
        <v>5163</v>
      </c>
      <c r="E11" s="7">
        <f t="shared" si="0"/>
        <v>18626</v>
      </c>
      <c r="G11" s="8" t="str">
        <f t="shared" si="1"/>
        <v>Punjab &amp; Sind Bank</v>
      </c>
    </row>
    <row r="12" spans="1:10" ht="12.75" customHeight="1" x14ac:dyDescent="0.25">
      <c r="A12" s="6">
        <v>9</v>
      </c>
      <c r="B12" s="6" t="s">
        <v>15</v>
      </c>
      <c r="C12" s="7">
        <v>197295</v>
      </c>
      <c r="D12" s="7">
        <v>54590</v>
      </c>
      <c r="E12" s="7">
        <f t="shared" si="0"/>
        <v>251885</v>
      </c>
      <c r="G12" s="8" t="str">
        <f t="shared" si="1"/>
        <v>Punjab National Bank</v>
      </c>
    </row>
    <row r="13" spans="1:10" ht="12.75" customHeight="1" x14ac:dyDescent="0.25">
      <c r="A13" s="6">
        <v>10</v>
      </c>
      <c r="B13" s="6" t="s">
        <v>16</v>
      </c>
      <c r="C13" s="7">
        <v>6603447</v>
      </c>
      <c r="D13" s="7">
        <v>3460433</v>
      </c>
      <c r="E13" s="7">
        <f t="shared" si="0"/>
        <v>10063880</v>
      </c>
      <c r="G13" s="8" t="str">
        <f t="shared" si="1"/>
        <v>State Bank of India</v>
      </c>
      <c r="I13" s="9"/>
      <c r="J13" s="9"/>
    </row>
    <row r="14" spans="1:10" ht="12.75" customHeight="1" x14ac:dyDescent="0.25">
      <c r="A14" s="6">
        <v>11</v>
      </c>
      <c r="B14" s="6" t="s">
        <v>17</v>
      </c>
      <c r="C14" s="7">
        <v>56599</v>
      </c>
      <c r="D14" s="7">
        <v>24002</v>
      </c>
      <c r="E14" s="7">
        <f t="shared" si="0"/>
        <v>80601</v>
      </c>
      <c r="G14" s="8" t="str">
        <f t="shared" si="1"/>
        <v>UCO Bank</v>
      </c>
      <c r="I14" s="9"/>
      <c r="J14" s="9"/>
    </row>
    <row r="15" spans="1:10" ht="12.75" customHeight="1" x14ac:dyDescent="0.25">
      <c r="A15" s="6">
        <v>12</v>
      </c>
      <c r="B15" s="6" t="s">
        <v>18</v>
      </c>
      <c r="C15" s="7">
        <v>7072294</v>
      </c>
      <c r="D15" s="7">
        <v>1823959</v>
      </c>
      <c r="E15" s="7">
        <f t="shared" si="0"/>
        <v>8896253</v>
      </c>
      <c r="G15" s="8" t="str">
        <f t="shared" si="1"/>
        <v>Union Bank of India</v>
      </c>
      <c r="I15" s="9"/>
      <c r="J15" s="9"/>
    </row>
    <row r="16" spans="1:10" ht="12.75" customHeight="1" x14ac:dyDescent="0.25">
      <c r="A16" s="16" t="s">
        <v>19</v>
      </c>
      <c r="B16" s="17"/>
      <c r="C16" s="5">
        <f>SUM(C4:C15)</f>
        <v>21214537</v>
      </c>
      <c r="D16" s="5">
        <f>SUM(D4:D15)</f>
        <v>9039856</v>
      </c>
      <c r="E16" s="5">
        <f t="shared" si="0"/>
        <v>30254393</v>
      </c>
      <c r="G16" s="8" t="str">
        <f t="shared" si="1"/>
        <v>Check</v>
      </c>
    </row>
    <row r="17" spans="1:7" ht="12.75" customHeight="1" x14ac:dyDescent="0.25">
      <c r="A17" s="6">
        <v>13</v>
      </c>
      <c r="B17" s="6" t="s">
        <v>20</v>
      </c>
      <c r="C17" s="7">
        <v>35594</v>
      </c>
      <c r="D17" s="7">
        <v>23890</v>
      </c>
      <c r="E17" s="7">
        <f t="shared" si="0"/>
        <v>59484</v>
      </c>
      <c r="G17" s="8" t="str">
        <f t="shared" si="1"/>
        <v>Axis Bank</v>
      </c>
    </row>
    <row r="18" spans="1:7" ht="12.75" customHeight="1" x14ac:dyDescent="0.25">
      <c r="A18" s="6">
        <v>14</v>
      </c>
      <c r="B18" s="6" t="s">
        <v>21</v>
      </c>
      <c r="C18" s="7">
        <v>7036</v>
      </c>
      <c r="D18" s="7">
        <v>4752</v>
      </c>
      <c r="E18" s="7">
        <f t="shared" si="0"/>
        <v>11788</v>
      </c>
      <c r="G18" s="8" t="str">
        <f t="shared" si="1"/>
        <v>City Union Bank</v>
      </c>
    </row>
    <row r="19" spans="1:7" ht="12.75" customHeight="1" x14ac:dyDescent="0.25">
      <c r="A19" s="6">
        <v>15</v>
      </c>
      <c r="B19" s="6" t="s">
        <v>22</v>
      </c>
      <c r="C19" s="7">
        <v>5386</v>
      </c>
      <c r="D19" s="7">
        <v>3033</v>
      </c>
      <c r="E19" s="7">
        <f t="shared" si="0"/>
        <v>8419</v>
      </c>
      <c r="G19" s="8" t="str">
        <f t="shared" si="1"/>
        <v>Federal Bank</v>
      </c>
    </row>
    <row r="20" spans="1:7" ht="12.75" customHeight="1" x14ac:dyDescent="0.25">
      <c r="A20" s="6">
        <v>16</v>
      </c>
      <c r="B20" s="6" t="s">
        <v>23</v>
      </c>
      <c r="C20" s="7">
        <v>54252</v>
      </c>
      <c r="D20" s="7">
        <v>30988</v>
      </c>
      <c r="E20" s="7">
        <f t="shared" si="0"/>
        <v>85240</v>
      </c>
      <c r="G20" s="8" t="str">
        <f t="shared" si="1"/>
        <v>HDFC Bank</v>
      </c>
    </row>
    <row r="21" spans="1:7" ht="12.75" customHeight="1" x14ac:dyDescent="0.25">
      <c r="A21" s="6">
        <v>17</v>
      </c>
      <c r="B21" s="6" t="s">
        <v>24</v>
      </c>
      <c r="C21" s="7">
        <v>438564</v>
      </c>
      <c r="D21" s="7">
        <v>11847</v>
      </c>
      <c r="E21" s="7">
        <f t="shared" si="0"/>
        <v>450411</v>
      </c>
      <c r="G21" s="8" t="str">
        <f t="shared" si="1"/>
        <v>ICICI Bank</v>
      </c>
    </row>
    <row r="22" spans="1:7" ht="12.75" customHeight="1" x14ac:dyDescent="0.25">
      <c r="A22" s="6">
        <v>18</v>
      </c>
      <c r="B22" s="6" t="s">
        <v>25</v>
      </c>
      <c r="C22" s="7">
        <v>45440</v>
      </c>
      <c r="D22" s="7">
        <v>29264</v>
      </c>
      <c r="E22" s="7">
        <f t="shared" si="0"/>
        <v>74704</v>
      </c>
      <c r="G22" s="8" t="str">
        <f t="shared" si="1"/>
        <v>IDBI Bank</v>
      </c>
    </row>
    <row r="23" spans="1:7" ht="12.75" customHeight="1" x14ac:dyDescent="0.25">
      <c r="A23" s="6">
        <v>19</v>
      </c>
      <c r="B23" s="6" t="s">
        <v>26</v>
      </c>
      <c r="C23" s="7">
        <v>18873</v>
      </c>
      <c r="D23" s="7">
        <v>1795</v>
      </c>
      <c r="E23" s="7">
        <f t="shared" si="0"/>
        <v>20668</v>
      </c>
      <c r="G23" s="8" t="str">
        <f t="shared" si="1"/>
        <v>IDFC Bank</v>
      </c>
    </row>
    <row r="24" spans="1:7" ht="12.75" customHeight="1" x14ac:dyDescent="0.25">
      <c r="A24" s="6">
        <v>20</v>
      </c>
      <c r="B24" s="6" t="s">
        <v>27</v>
      </c>
      <c r="C24" s="7">
        <v>5387</v>
      </c>
      <c r="D24" s="7">
        <v>198</v>
      </c>
      <c r="E24" s="7">
        <f t="shared" si="0"/>
        <v>5585</v>
      </c>
      <c r="G24" s="8" t="str">
        <f t="shared" si="1"/>
        <v>Indus Ind Bank</v>
      </c>
    </row>
    <row r="25" spans="1:7" ht="12.75" customHeight="1" x14ac:dyDescent="0.25">
      <c r="A25" s="6">
        <v>21</v>
      </c>
      <c r="B25" s="6" t="s">
        <v>28</v>
      </c>
      <c r="C25" s="7">
        <v>42325</v>
      </c>
      <c r="D25" s="7">
        <v>27114</v>
      </c>
      <c r="E25" s="7">
        <f t="shared" si="0"/>
        <v>69439</v>
      </c>
      <c r="G25" s="8" t="str">
        <f t="shared" si="1"/>
        <v>Karur Vysya Bank</v>
      </c>
    </row>
    <row r="26" spans="1:7" ht="12.75" customHeight="1" x14ac:dyDescent="0.25">
      <c r="A26" s="6">
        <v>22</v>
      </c>
      <c r="B26" s="6" t="s">
        <v>29</v>
      </c>
      <c r="C26" s="7">
        <v>23575</v>
      </c>
      <c r="D26" s="7">
        <v>12795</v>
      </c>
      <c r="E26" s="7">
        <f t="shared" si="0"/>
        <v>36370</v>
      </c>
      <c r="G26" s="8" t="str">
        <f t="shared" si="1"/>
        <v>Kotak Bank</v>
      </c>
    </row>
    <row r="27" spans="1:7" ht="12.75" customHeight="1" x14ac:dyDescent="0.25">
      <c r="A27" s="6">
        <v>23</v>
      </c>
      <c r="B27" s="6" t="s">
        <v>30</v>
      </c>
      <c r="C27" s="7">
        <v>122</v>
      </c>
      <c r="D27" s="7">
        <v>53</v>
      </c>
      <c r="E27" s="7">
        <f t="shared" si="0"/>
        <v>175</v>
      </c>
      <c r="G27" s="8" t="str">
        <f t="shared" si="1"/>
        <v>RBL Bank</v>
      </c>
    </row>
    <row r="28" spans="1:7" ht="12.75" customHeight="1" x14ac:dyDescent="0.25">
      <c r="A28" s="6">
        <v>24</v>
      </c>
      <c r="B28" s="6" t="s">
        <v>31</v>
      </c>
      <c r="C28" s="7">
        <v>2894</v>
      </c>
      <c r="D28" s="7">
        <v>1748</v>
      </c>
      <c r="E28" s="7">
        <f t="shared" si="0"/>
        <v>4642</v>
      </c>
      <c r="G28" s="8" t="str">
        <f t="shared" si="1"/>
        <v>South Indian Bank</v>
      </c>
    </row>
    <row r="29" spans="1:7" ht="12.75" customHeight="1" x14ac:dyDescent="0.25">
      <c r="A29" s="6">
        <v>25</v>
      </c>
      <c r="B29" s="6" t="s">
        <v>32</v>
      </c>
      <c r="C29" s="7">
        <v>23108</v>
      </c>
      <c r="D29" s="7">
        <v>6828</v>
      </c>
      <c r="E29" s="7">
        <f t="shared" si="0"/>
        <v>29936</v>
      </c>
      <c r="G29" s="8" t="str">
        <f t="shared" si="1"/>
        <v>TM Bank</v>
      </c>
    </row>
    <row r="30" spans="1:7" ht="12.75" customHeight="1" x14ac:dyDescent="0.25">
      <c r="A30" s="6">
        <v>26</v>
      </c>
      <c r="B30" s="6" t="s">
        <v>33</v>
      </c>
      <c r="C30" s="7">
        <v>81</v>
      </c>
      <c r="D30" s="7">
        <v>54</v>
      </c>
      <c r="E30" s="7">
        <f t="shared" si="0"/>
        <v>135</v>
      </c>
      <c r="G30" s="8" t="str">
        <f t="shared" si="1"/>
        <v>Yes Bank</v>
      </c>
    </row>
    <row r="31" spans="1:7" ht="12.75" customHeight="1" x14ac:dyDescent="0.25">
      <c r="A31" s="18" t="s">
        <v>34</v>
      </c>
      <c r="B31" s="19"/>
      <c r="C31" s="10">
        <f>SUM(C17:C30)</f>
        <v>702637</v>
      </c>
      <c r="D31" s="10">
        <f>SUM(D17:D30)</f>
        <v>154359</v>
      </c>
      <c r="E31" s="10">
        <f t="shared" si="0"/>
        <v>856996</v>
      </c>
      <c r="G31" s="8" t="str">
        <f t="shared" si="1"/>
        <v>Check</v>
      </c>
    </row>
    <row r="32" spans="1:7" ht="12.75" customHeight="1" x14ac:dyDescent="0.25">
      <c r="A32" s="20" t="s">
        <v>35</v>
      </c>
      <c r="B32" s="21"/>
      <c r="C32" s="11">
        <f>C31+C16</f>
        <v>21917174</v>
      </c>
      <c r="D32" s="11">
        <f>D31+D16</f>
        <v>9194215</v>
      </c>
      <c r="E32" s="11">
        <f t="shared" si="0"/>
        <v>31111389</v>
      </c>
      <c r="G32" s="8" t="str">
        <f t="shared" si="1"/>
        <v>Check</v>
      </c>
    </row>
  </sheetData>
  <mergeCells count="5">
    <mergeCell ref="C1:H1"/>
    <mergeCell ref="A2:E2"/>
    <mergeCell ref="A16:B16"/>
    <mergeCell ref="A31:B31"/>
    <mergeCell ref="A32:B32"/>
  </mergeCells>
  <conditionalFormatting sqref="G4:G32">
    <cfRule type="duplicateValues" dxfId="2" priority="1"/>
  </conditionalFormatting>
  <conditionalFormatting sqref="G4:G32">
    <cfRule type="containsText" dxfId="1" priority="2" operator="containsText" text="Check">
      <formula>NOT(ISERROR(SEARCH("Check",G4)))</formula>
    </cfRule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Gidla Sarah Sowmya,.</dc:creator>
  <cp:lastModifiedBy>GID39470</cp:lastModifiedBy>
  <dcterms:created xsi:type="dcterms:W3CDTF">2015-06-05T18:17:20Z</dcterms:created>
  <dcterms:modified xsi:type="dcterms:W3CDTF">2023-11-13T13:00:02Z</dcterms:modified>
</cp:coreProperties>
</file>