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 Data\Sowmya\SLBC Meetings\2023-24\226\CQR Reports_Dec 23\"/>
    </mc:Choice>
  </mc:AlternateContent>
  <xr:revisionPtr revIDLastSave="0" documentId="13_ncr:1_{6045F0C8-C639-481D-B0D8-0DFE022C368C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MJDY" sheetId="1" r:id="rId1"/>
    <sheet name="Data for Agend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H8" i="2"/>
  <c r="G8" i="2"/>
  <c r="F8" i="2"/>
  <c r="D8" i="2"/>
  <c r="H7" i="2"/>
  <c r="H9" i="2" s="1"/>
  <c r="G7" i="2"/>
  <c r="G9" i="2" s="1"/>
  <c r="F7" i="2"/>
  <c r="F9" i="2" s="1"/>
  <c r="D7" i="2"/>
  <c r="D9" i="2" s="1"/>
  <c r="D10" i="2" l="1"/>
  <c r="F10" i="2"/>
  <c r="E10" i="2"/>
  <c r="G10" i="2"/>
  <c r="G11" i="2" s="1"/>
  <c r="H10" i="2"/>
  <c r="H11" i="2" s="1"/>
  <c r="F11" i="2" l="1"/>
</calcChain>
</file>

<file path=xl/sharedStrings.xml><?xml version="1.0" encoding="utf-8"?>
<sst xmlns="http://schemas.openxmlformats.org/spreadsheetml/2006/main" count="88" uniqueCount="86">
  <si>
    <t xml:space="preserve"> </t>
  </si>
  <si>
    <t xml:space="preserve">ANNEXURE - </t>
  </si>
  <si>
    <t>ANDHRA PRADESH</t>
  </si>
  <si>
    <t>BANK WISE TOTAL  Progress under PMJDY  AS ON 31.12.2023</t>
  </si>
  <si>
    <t>No. in Actual and Amount in Crore</t>
  </si>
  <si>
    <t>SR.</t>
  </si>
  <si>
    <t>Name of Bank</t>
  </si>
  <si>
    <t xml:space="preserve"> Rural </t>
  </si>
  <si>
    <t>Urban</t>
  </si>
  <si>
    <t xml:space="preserve"> Male</t>
  </si>
  <si>
    <t>Female</t>
  </si>
  <si>
    <t>Total</t>
  </si>
  <si>
    <t xml:space="preserve">  Zero Balance A/c</t>
  </si>
  <si>
    <t>Deposits held in the A/c</t>
  </si>
  <si>
    <t xml:space="preserve"> Rupay Card Issued</t>
  </si>
  <si>
    <t xml:space="preserve"> Rupay Card Activated</t>
  </si>
  <si>
    <t>Aadhaar Seeded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</si>
  <si>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</si>
  <si>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</si>
  <si>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</si>
  <si>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</si>
  <si>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</si>
  <si>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</si>
  <si>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</si>
  <si>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</si>
  <si>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</si>
  <si>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</si>
  <si>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</si>
  <si>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</si>
  <si>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</si>
  <si>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</si>
  <si>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</si>
  <si>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CSB BANK LIMITED</t>
  </si>
  <si>
    <t>CITY UNION BANK</t>
  </si>
  <si>
    <t>COASTAL LOCAL AREA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</si>
  <si>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</si>
  <si>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</si>
  <si>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</si>
  <si>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</si>
  <si>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</si>
  <si>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</si>
  <si>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</si>
  <si>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</si>
  <si>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</si>
  <si>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VYSYA BANK</t>
  </si>
  <si>
    <t>KOTAK MAHINDRA BANK</t>
  </si>
  <si>
    <t>KBS LOCAL AREA BANK</t>
  </si>
  <si>
    <t>DBS BANK INDIA (E-LVB)</t>
  </si>
  <si>
    <t>RBL BANK</t>
  </si>
  <si>
    <t>SOUTH INDIAN BANK</t>
  </si>
  <si>
    <t>TAMILNAD MERCANTILE BANK</t>
  </si>
  <si>
    <t>YES BANK</t>
  </si>
  <si>
    <t>Private Sector Banks Total</t>
  </si>
  <si>
    <t>Commercial Banks Total</t>
  </si>
  <si>
    <t>AP STATE CO-OP BANK</t>
  </si>
  <si>
    <t>MAHESH CO-OP.BANK</t>
  </si>
  <si>
    <t>Co-op. Banks Total</t>
  </si>
  <si>
    <t>ANDHRA PRAGATHI GRAMEENA BANK</t>
  </si>
  <si>
    <t>A.P.GRAMEENA VIKAS BANK</t>
  </si>
  <si>
    <t>C.G.G.B.</t>
  </si>
  <si>
    <t>SAPTAGIRI GRAMEENA BANK</t>
  </si>
  <si>
    <t>R.R.Bs Total</t>
  </si>
  <si>
    <t>EQUITAS SMALL FIN. BANK</t>
  </si>
  <si>
    <t>FINCARE SMALL FIN. BANK</t>
  </si>
  <si>
    <t>ESAF SMALL FIN. BANK</t>
  </si>
  <si>
    <t>Small Finance Banks Total</t>
  </si>
  <si>
    <t>AIRTEL PAYMENTS BANK</t>
  </si>
  <si>
    <t>FINO PAYMENTS BANK</t>
  </si>
  <si>
    <t>INDIA POST PAYMENTS BANK</t>
  </si>
  <si>
    <t>Payment Banks Total</t>
  </si>
  <si>
    <t>A P S F C</t>
  </si>
  <si>
    <t>Others Total</t>
  </si>
  <si>
    <t>Grand Total</t>
  </si>
  <si>
    <t>Bank Type</t>
  </si>
  <si>
    <t>Total no of Accounts</t>
  </si>
  <si>
    <t>Total Deposits</t>
  </si>
  <si>
    <t>Zero Balance Accounts</t>
  </si>
  <si>
    <t>Rupay Card Issued</t>
  </si>
  <si>
    <t>Aadhar Seeded</t>
  </si>
  <si>
    <t>(Crores)</t>
  </si>
  <si>
    <t>Public Sector Banks</t>
  </si>
  <si>
    <t>Private Sector Banks</t>
  </si>
  <si>
    <t>RRBs &amp; Others</t>
  </si>
  <si>
    <t>% to Total Accounts</t>
  </si>
  <si>
    <t>- </t>
  </si>
  <si>
    <t>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</si>
</sst>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Arial"/>
      <family val="2"/>
    </font>
    <font>
      <sz val="12"/>
      <name val="Arial"/>
      <family val="2"/>
    </font>
    <font>
      <sz val="10"/>
      <color theme="4" tint="-0.2499465926084170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 wrapText="1"/>
    </xf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4" xfId="0" applyFont="1" applyBorder="1" applyAlignment="1">
      <alignment horizontal="center" wrapText="1"/>
    </xf>
    <xf numFmtId="0" fontId="3" fillId="0" borderId="3" xfId="0" applyFont="1" applyBorder="1"/>
    <xf numFmtId="0" fontId="3" fillId="0" borderId="0" xfId="0" applyFont="1"/>
    <xf numFmtId="0" fontId="3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6" xfId="0" applyFont="1" applyBorder="1"/>
    <xf numFmtId="0" fontId="3" fillId="0" borderId="6" xfId="0" applyFont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</cellXfs>
  <cellStyles count="2">
    <cellStyle name="Normal" xfId="0" builtinId="0"/>
    <cellStyle name="Normal 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63"/>
  <sheetViews>
    <sheetView tabSelected="1" topLeftCell="A40" zoomScale="87" zoomScaleNormal="87" workbookViewId="0">
      <selection activeCell="I20" sqref="I20"/>
    </sheetView>
  </sheetViews>
  <sheetFormatPr defaultColWidth="9.6640625" defaultRowHeight="15.75" x14ac:dyDescent="0.25"/>
  <cols>
    <col min="1" max="1" width="4.5546875" style="2" customWidth="1"/>
    <col min="2" max="2" width="30.6640625" style="2" customWidth="1"/>
    <col min="3" max="3" width="13.21875" style="2" customWidth="1"/>
    <col min="4" max="4" width="14" style="2" customWidth="1"/>
    <col min="5" max="5" width="14.77734375" style="2" customWidth="1"/>
    <col min="6" max="6" width="11.44140625" style="2" customWidth="1"/>
    <col min="7" max="7" width="14.5546875" style="2" customWidth="1"/>
    <col min="8" max="8" width="15.33203125" style="2" customWidth="1"/>
    <col min="9" max="9" width="14" style="2" customWidth="1"/>
    <col min="10" max="10" width="13.5546875" style="2" customWidth="1"/>
    <col min="11" max="11" width="15.44140625" style="2" customWidth="1"/>
    <col min="12" max="12" width="15.88671875" style="2" customWidth="1"/>
    <col min="13" max="224" width="9.6640625" style="1" customWidth="1"/>
  </cols>
  <sheetData>
    <row r="1" spans="1:12" ht="21" customHeight="1" x14ac:dyDescent="0.25">
      <c r="A1" s="2" t="s">
        <v>0</v>
      </c>
      <c r="B1" s="17" t="s">
        <v>1</v>
      </c>
      <c r="C1" s="17"/>
    </row>
    <row r="2" spans="1:12" ht="24.75" customHeight="1" x14ac:dyDescent="0.25">
      <c r="B2" s="18" t="s">
        <v>2</v>
      </c>
      <c r="C2" s="18"/>
    </row>
    <row r="3" spans="1:12" ht="24.75" customHeight="1" x14ac:dyDescent="0.3">
      <c r="B3" s="19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ht="22.5" customHeight="1" x14ac:dyDescent="0.3">
      <c r="A4" s="3"/>
      <c r="B4" s="22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idden="1" x14ac:dyDescent="0.2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idden="1" x14ac:dyDescent="0.25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51" customHeight="1" x14ac:dyDescent="0.2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</row>
    <row r="8" spans="1:12" s="12" customFormat="1" x14ac:dyDescent="0.25">
      <c r="A8" s="14">
        <v>1</v>
      </c>
      <c r="B8" s="14" t="s">
        <v>17</v>
      </c>
      <c r="C8" s="14">
        <v>92403</v>
      </c>
      <c r="D8" s="14">
        <v>235561</v>
      </c>
      <c r="E8" s="14">
        <v>256309</v>
      </c>
      <c r="F8" s="14">
        <v>326101</v>
      </c>
      <c r="G8" s="14">
        <v>582478</v>
      </c>
      <c r="H8" s="14">
        <v>55200</v>
      </c>
      <c r="I8" s="14">
        <v>252.11</v>
      </c>
      <c r="J8" s="14">
        <v>348087</v>
      </c>
      <c r="K8" s="14">
        <v>129451</v>
      </c>
      <c r="L8" s="14">
        <v>562262</v>
      </c>
    </row>
    <row r="9" spans="1:12" s="12" customFormat="1" x14ac:dyDescent="0.25">
      <c r="A9" s="14">
        <v>2</v>
      </c>
      <c r="B9" s="14" t="s">
        <v>18</v>
      </c>
      <c r="C9" s="14">
        <v>77688</v>
      </c>
      <c r="D9" s="14">
        <v>111833</v>
      </c>
      <c r="E9" s="14">
        <v>185332</v>
      </c>
      <c r="F9" s="14">
        <v>257599</v>
      </c>
      <c r="G9" s="14">
        <v>443236</v>
      </c>
      <c r="H9" s="14">
        <v>11216</v>
      </c>
      <c r="I9" s="14">
        <v>232.81</v>
      </c>
      <c r="J9" s="14">
        <v>355283</v>
      </c>
      <c r="K9" s="14">
        <v>285336</v>
      </c>
      <c r="L9" s="14">
        <v>436428</v>
      </c>
    </row>
    <row r="10" spans="1:12" s="12" customFormat="1" x14ac:dyDescent="0.25">
      <c r="A10" s="14">
        <v>3</v>
      </c>
      <c r="B10" s="14" t="s">
        <v>19</v>
      </c>
      <c r="C10" s="14">
        <v>11488</v>
      </c>
      <c r="D10" s="14">
        <v>39958</v>
      </c>
      <c r="E10" s="14">
        <v>24402</v>
      </c>
      <c r="F10" s="14">
        <v>27044</v>
      </c>
      <c r="G10" s="14">
        <v>51446</v>
      </c>
      <c r="H10" s="14">
        <v>7311</v>
      </c>
      <c r="I10" s="14">
        <v>20.05</v>
      </c>
      <c r="J10" s="14">
        <v>40719</v>
      </c>
      <c r="K10" s="14">
        <v>40719</v>
      </c>
      <c r="L10" s="14">
        <v>51057</v>
      </c>
    </row>
    <row r="11" spans="1:12" s="12" customFormat="1" x14ac:dyDescent="0.25">
      <c r="A11" s="14">
        <v>4</v>
      </c>
      <c r="B11" s="14" t="s">
        <v>20</v>
      </c>
      <c r="C11" s="14">
        <v>981194</v>
      </c>
      <c r="D11" s="14">
        <v>374899</v>
      </c>
      <c r="E11" s="14">
        <v>547423</v>
      </c>
      <c r="F11" s="14">
        <v>808670</v>
      </c>
      <c r="G11" s="14">
        <v>1356093</v>
      </c>
      <c r="H11" s="14">
        <v>161944</v>
      </c>
      <c r="I11" s="14">
        <v>546.21</v>
      </c>
      <c r="J11" s="14">
        <v>496251</v>
      </c>
      <c r="K11" s="14">
        <v>112461</v>
      </c>
      <c r="L11" s="14">
        <v>1298905</v>
      </c>
    </row>
    <row r="12" spans="1:12" s="12" customFormat="1" x14ac:dyDescent="0.25">
      <c r="A12" s="14">
        <v>5</v>
      </c>
      <c r="B12" s="14" t="s">
        <v>21</v>
      </c>
      <c r="C12" s="14">
        <v>98362</v>
      </c>
      <c r="D12" s="14">
        <v>82923</v>
      </c>
      <c r="E12" s="14">
        <v>71805</v>
      </c>
      <c r="F12" s="14">
        <v>109480</v>
      </c>
      <c r="G12" s="14">
        <v>181285</v>
      </c>
      <c r="H12" s="14">
        <v>7850</v>
      </c>
      <c r="I12" s="14">
        <v>58.98</v>
      </c>
      <c r="J12" s="14">
        <v>83580</v>
      </c>
      <c r="K12" s="14">
        <v>83580</v>
      </c>
      <c r="L12" s="14">
        <v>133343</v>
      </c>
    </row>
    <row r="13" spans="1:12" s="12" customFormat="1" x14ac:dyDescent="0.25">
      <c r="A13" s="14">
        <v>6</v>
      </c>
      <c r="B13" s="14" t="s">
        <v>22</v>
      </c>
      <c r="C13" s="14">
        <v>228413</v>
      </c>
      <c r="D13" s="14">
        <v>425761</v>
      </c>
      <c r="E13" s="14">
        <v>281041</v>
      </c>
      <c r="F13" s="14">
        <v>372868</v>
      </c>
      <c r="G13" s="14">
        <v>654175</v>
      </c>
      <c r="H13" s="14">
        <v>116238</v>
      </c>
      <c r="I13" s="14">
        <v>226.89</v>
      </c>
      <c r="J13" s="14">
        <v>588301</v>
      </c>
      <c r="K13" s="14">
        <v>161955</v>
      </c>
      <c r="L13" s="14">
        <v>443609</v>
      </c>
    </row>
    <row r="14" spans="1:12" s="12" customFormat="1" x14ac:dyDescent="0.25">
      <c r="A14" s="14">
        <v>7</v>
      </c>
      <c r="B14" s="14" t="s">
        <v>23</v>
      </c>
      <c r="C14" s="14">
        <v>133337</v>
      </c>
      <c r="D14" s="14">
        <v>65250</v>
      </c>
      <c r="E14" s="14">
        <v>77035</v>
      </c>
      <c r="F14" s="14">
        <v>121396</v>
      </c>
      <c r="G14" s="14">
        <v>198587</v>
      </c>
      <c r="H14" s="14">
        <v>20054</v>
      </c>
      <c r="I14" s="14">
        <v>87.32</v>
      </c>
      <c r="J14" s="14">
        <v>198587</v>
      </c>
      <c r="K14" s="14">
        <v>187622</v>
      </c>
      <c r="L14" s="14">
        <v>187467</v>
      </c>
    </row>
    <row r="15" spans="1:12" s="12" customFormat="1" x14ac:dyDescent="0.25">
      <c r="A15" s="14">
        <v>8</v>
      </c>
      <c r="B15" s="14" t="s">
        <v>24</v>
      </c>
      <c r="C15" s="14">
        <v>0</v>
      </c>
      <c r="D15" s="14">
        <v>5833</v>
      </c>
      <c r="E15" s="14">
        <v>2411</v>
      </c>
      <c r="F15" s="14">
        <v>3421</v>
      </c>
      <c r="G15" s="14">
        <v>5833</v>
      </c>
      <c r="H15" s="14">
        <v>603</v>
      </c>
      <c r="I15" s="14">
        <v>1.02</v>
      </c>
      <c r="J15" s="14">
        <v>688</v>
      </c>
      <c r="K15" s="14">
        <v>677</v>
      </c>
      <c r="L15" s="14">
        <v>5262</v>
      </c>
    </row>
    <row r="16" spans="1:12" s="12" customFormat="1" x14ac:dyDescent="0.25">
      <c r="A16" s="14">
        <v>9</v>
      </c>
      <c r="B16" s="14" t="s">
        <v>25</v>
      </c>
      <c r="C16" s="14">
        <v>22687</v>
      </c>
      <c r="D16" s="14">
        <v>156152</v>
      </c>
      <c r="E16" s="14">
        <v>88046</v>
      </c>
      <c r="F16" s="14">
        <v>90786</v>
      </c>
      <c r="G16" s="14">
        <v>178839</v>
      </c>
      <c r="H16" s="14">
        <v>32120</v>
      </c>
      <c r="I16" s="14">
        <v>59.08</v>
      </c>
      <c r="J16" s="14">
        <v>204355</v>
      </c>
      <c r="K16" s="14">
        <v>72389</v>
      </c>
      <c r="L16" s="14">
        <v>175233</v>
      </c>
    </row>
    <row r="17" spans="1:12" s="12" customFormat="1" x14ac:dyDescent="0.25">
      <c r="A17" s="14">
        <v>10</v>
      </c>
      <c r="B17" s="14" t="s">
        <v>26</v>
      </c>
      <c r="C17" s="14">
        <v>34798</v>
      </c>
      <c r="D17" s="14">
        <v>38816</v>
      </c>
      <c r="E17" s="14">
        <v>30117</v>
      </c>
      <c r="F17" s="14">
        <v>43038</v>
      </c>
      <c r="G17" s="14">
        <v>73614</v>
      </c>
      <c r="H17" s="14">
        <v>9526</v>
      </c>
      <c r="I17" s="14">
        <v>28.53</v>
      </c>
      <c r="J17" s="14">
        <v>38212</v>
      </c>
      <c r="K17" s="14">
        <v>0</v>
      </c>
      <c r="L17" s="14">
        <v>71181</v>
      </c>
    </row>
    <row r="18" spans="1:12" s="12" customFormat="1" x14ac:dyDescent="0.25">
      <c r="A18" s="14">
        <v>11</v>
      </c>
      <c r="B18" s="14" t="s">
        <v>27</v>
      </c>
      <c r="C18" s="14">
        <v>1424380</v>
      </c>
      <c r="D18" s="14">
        <v>1010362</v>
      </c>
      <c r="E18" s="14">
        <v>1059631</v>
      </c>
      <c r="F18" s="14">
        <v>1375111</v>
      </c>
      <c r="G18" s="14">
        <v>2434742</v>
      </c>
      <c r="H18" s="14">
        <v>808021</v>
      </c>
      <c r="I18" s="14">
        <v>444.31</v>
      </c>
      <c r="J18" s="14">
        <v>1088060</v>
      </c>
      <c r="K18" s="14">
        <v>382161</v>
      </c>
      <c r="L18" s="14">
        <v>783929</v>
      </c>
    </row>
    <row r="19" spans="1:12" s="12" customFormat="1" x14ac:dyDescent="0.25">
      <c r="A19" s="14">
        <v>12</v>
      </c>
      <c r="B19" s="14" t="s">
        <v>28</v>
      </c>
      <c r="C19" s="14">
        <v>1123640</v>
      </c>
      <c r="D19" s="14">
        <v>3036061</v>
      </c>
      <c r="E19" s="14">
        <v>1770760</v>
      </c>
      <c r="F19" s="14">
        <v>2387789</v>
      </c>
      <c r="G19" s="14">
        <v>4159701</v>
      </c>
      <c r="H19" s="14">
        <v>361177</v>
      </c>
      <c r="I19" s="14">
        <v>1184.8699999999999</v>
      </c>
      <c r="J19" s="14">
        <v>4135172</v>
      </c>
      <c r="K19" s="14">
        <v>875071</v>
      </c>
      <c r="L19" s="14">
        <v>3143471</v>
      </c>
    </row>
    <row r="20" spans="1:12" s="13" customFormat="1" x14ac:dyDescent="0.25">
      <c r="A20" s="15"/>
      <c r="B20" s="16" t="s">
        <v>29</v>
      </c>
      <c r="C20" s="16">
        <v>4228390</v>
      </c>
      <c r="D20" s="16">
        <v>5583409</v>
      </c>
      <c r="E20" s="16">
        <v>4394312</v>
      </c>
      <c r="F20" s="16">
        <v>5923303</v>
      </c>
      <c r="G20" s="16">
        <v>10320029</v>
      </c>
      <c r="H20" s="16">
        <v>1591260</v>
      </c>
      <c r="I20" s="16">
        <v>3142.18</v>
      </c>
      <c r="J20" s="16">
        <v>7577295</v>
      </c>
      <c r="K20" s="16">
        <v>2331422</v>
      </c>
      <c r="L20" s="16">
        <v>7292147</v>
      </c>
    </row>
    <row r="21" spans="1:12" s="12" customFormat="1" x14ac:dyDescent="0.25">
      <c r="A21" s="14">
        <v>13</v>
      </c>
      <c r="B21" s="14" t="s">
        <v>30</v>
      </c>
      <c r="C21" s="14">
        <v>9455</v>
      </c>
      <c r="D21" s="14">
        <v>50882</v>
      </c>
      <c r="E21" s="14">
        <v>39787</v>
      </c>
      <c r="F21" s="14">
        <v>20547</v>
      </c>
      <c r="G21" s="14">
        <v>60337</v>
      </c>
      <c r="H21" s="14">
        <v>10465</v>
      </c>
      <c r="I21" s="14">
        <v>34.83</v>
      </c>
      <c r="J21" s="14">
        <v>54161</v>
      </c>
      <c r="K21" s="14">
        <v>41490</v>
      </c>
      <c r="L21" s="14">
        <v>24816</v>
      </c>
    </row>
    <row r="22" spans="1:12" s="12" customFormat="1" x14ac:dyDescent="0.25">
      <c r="A22" s="14">
        <v>14</v>
      </c>
      <c r="B22" s="14" t="s">
        <v>31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s="12" customFormat="1" x14ac:dyDescent="0.25">
      <c r="A23" s="14">
        <v>15</v>
      </c>
      <c r="B23" s="14" t="s">
        <v>32</v>
      </c>
      <c r="C23" s="14">
        <v>3</v>
      </c>
      <c r="D23" s="14">
        <v>630</v>
      </c>
      <c r="E23" s="14">
        <v>411</v>
      </c>
      <c r="F23" s="14">
        <v>501</v>
      </c>
      <c r="G23" s="14">
        <v>912</v>
      </c>
      <c r="H23" s="14">
        <v>116</v>
      </c>
      <c r="I23" s="14">
        <v>0.28999999999999998</v>
      </c>
      <c r="J23" s="14">
        <v>630</v>
      </c>
      <c r="K23" s="14">
        <v>269</v>
      </c>
      <c r="L23" s="14">
        <v>912</v>
      </c>
    </row>
    <row r="24" spans="1:12" s="12" customFormat="1" x14ac:dyDescent="0.25">
      <c r="A24" s="14">
        <v>16</v>
      </c>
      <c r="B24" s="14" t="s">
        <v>33</v>
      </c>
      <c r="C24" s="14">
        <v>31</v>
      </c>
      <c r="D24" s="14">
        <v>5012</v>
      </c>
      <c r="E24" s="14">
        <v>2367</v>
      </c>
      <c r="F24" s="14">
        <v>2676</v>
      </c>
      <c r="G24" s="14">
        <v>5043</v>
      </c>
      <c r="H24" s="14">
        <v>926</v>
      </c>
      <c r="I24" s="14">
        <v>0</v>
      </c>
      <c r="J24" s="14">
        <v>3807</v>
      </c>
      <c r="K24" s="14">
        <v>998</v>
      </c>
      <c r="L24" s="14">
        <v>4766</v>
      </c>
    </row>
    <row r="25" spans="1:12" s="12" customFormat="1" x14ac:dyDescent="0.25">
      <c r="A25" s="14">
        <v>17</v>
      </c>
      <c r="B25" s="14" t="s">
        <v>34</v>
      </c>
      <c r="C25" s="14">
        <v>14</v>
      </c>
      <c r="D25" s="14">
        <v>737</v>
      </c>
      <c r="E25" s="14">
        <v>396</v>
      </c>
      <c r="F25" s="14">
        <v>360</v>
      </c>
      <c r="G25" s="14">
        <v>756</v>
      </c>
      <c r="H25" s="14">
        <v>0</v>
      </c>
      <c r="I25" s="14">
        <v>0.05</v>
      </c>
      <c r="J25" s="14">
        <v>0</v>
      </c>
      <c r="K25" s="14">
        <v>0</v>
      </c>
      <c r="L25" s="14">
        <v>0</v>
      </c>
    </row>
    <row r="26" spans="1:12" s="12" customFormat="1" x14ac:dyDescent="0.25">
      <c r="A26" s="14">
        <v>18</v>
      </c>
      <c r="B26" s="14" t="s">
        <v>35</v>
      </c>
      <c r="C26" s="14">
        <v>26</v>
      </c>
      <c r="D26" s="14">
        <v>924</v>
      </c>
      <c r="E26" s="14">
        <v>616</v>
      </c>
      <c r="F26" s="14">
        <v>334</v>
      </c>
      <c r="G26" s="14">
        <v>950</v>
      </c>
      <c r="H26" s="14">
        <v>352</v>
      </c>
      <c r="I26" s="14">
        <v>0.23</v>
      </c>
      <c r="J26" s="14">
        <v>481</v>
      </c>
      <c r="K26" s="14">
        <v>285</v>
      </c>
      <c r="L26" s="14">
        <v>683</v>
      </c>
    </row>
    <row r="27" spans="1:12" s="12" customFormat="1" x14ac:dyDescent="0.25">
      <c r="A27" s="14">
        <v>19</v>
      </c>
      <c r="B27" s="14" t="s">
        <v>36</v>
      </c>
      <c r="C27" s="14">
        <v>0</v>
      </c>
      <c r="D27" s="14">
        <v>3</v>
      </c>
      <c r="E27" s="14">
        <v>9</v>
      </c>
      <c r="F27" s="14">
        <v>5</v>
      </c>
      <c r="G27" s="14">
        <v>14</v>
      </c>
      <c r="H27" s="14">
        <v>3</v>
      </c>
      <c r="I27" s="14">
        <v>0</v>
      </c>
      <c r="J27" s="14">
        <v>4</v>
      </c>
      <c r="K27" s="14">
        <v>1</v>
      </c>
      <c r="L27" s="14">
        <v>5</v>
      </c>
    </row>
    <row r="28" spans="1:12" s="12" customFormat="1" x14ac:dyDescent="0.25">
      <c r="A28" s="14">
        <v>20</v>
      </c>
      <c r="B28" s="14" t="s">
        <v>37</v>
      </c>
      <c r="C28" s="14">
        <v>1078</v>
      </c>
      <c r="D28" s="14">
        <v>1947</v>
      </c>
      <c r="E28" s="14">
        <v>1510</v>
      </c>
      <c r="F28" s="14">
        <v>1515</v>
      </c>
      <c r="G28" s="14">
        <v>3025</v>
      </c>
      <c r="H28" s="14">
        <v>546</v>
      </c>
      <c r="I28" s="14">
        <v>0.97</v>
      </c>
      <c r="J28" s="14">
        <v>1688</v>
      </c>
      <c r="K28" s="14">
        <v>1102</v>
      </c>
      <c r="L28" s="14">
        <v>957</v>
      </c>
    </row>
    <row r="29" spans="1:12" s="12" customFormat="1" x14ac:dyDescent="0.25">
      <c r="A29" s="14">
        <v>21</v>
      </c>
      <c r="B29" s="14" t="s">
        <v>38</v>
      </c>
      <c r="C29" s="14">
        <v>2451</v>
      </c>
      <c r="D29" s="14">
        <v>69059</v>
      </c>
      <c r="E29" s="14">
        <v>50164</v>
      </c>
      <c r="F29" s="14">
        <v>21346</v>
      </c>
      <c r="G29" s="14">
        <v>71510</v>
      </c>
      <c r="H29" s="14">
        <v>17416</v>
      </c>
      <c r="I29" s="14">
        <v>54.73</v>
      </c>
      <c r="J29" s="14">
        <v>71501</v>
      </c>
      <c r="K29" s="14">
        <v>36440</v>
      </c>
      <c r="L29" s="14">
        <v>51109</v>
      </c>
    </row>
    <row r="30" spans="1:12" s="12" customFormat="1" x14ac:dyDescent="0.25">
      <c r="A30" s="14">
        <v>22</v>
      </c>
      <c r="B30" s="14" t="s">
        <v>39</v>
      </c>
      <c r="C30" s="14">
        <v>76841</v>
      </c>
      <c r="D30" s="14">
        <v>82028</v>
      </c>
      <c r="E30" s="14">
        <v>59396</v>
      </c>
      <c r="F30" s="14">
        <v>99473</v>
      </c>
      <c r="G30" s="14">
        <v>158869</v>
      </c>
      <c r="H30" s="14">
        <v>21394</v>
      </c>
      <c r="I30" s="14">
        <v>23.85</v>
      </c>
      <c r="J30" s="14">
        <v>158869</v>
      </c>
      <c r="K30" s="14">
        <v>38664</v>
      </c>
      <c r="L30" s="14">
        <v>133778</v>
      </c>
    </row>
    <row r="31" spans="1:12" s="12" customFormat="1" x14ac:dyDescent="0.25">
      <c r="A31" s="14">
        <v>23</v>
      </c>
      <c r="B31" s="14" t="s">
        <v>40</v>
      </c>
      <c r="C31" s="14">
        <v>3634</v>
      </c>
      <c r="D31" s="14">
        <v>28087</v>
      </c>
      <c r="E31" s="14">
        <v>16782</v>
      </c>
      <c r="F31" s="14">
        <v>14939</v>
      </c>
      <c r="G31" s="14">
        <v>31721</v>
      </c>
      <c r="H31" s="14">
        <v>5273</v>
      </c>
      <c r="I31" s="14">
        <v>8.2200000000000006</v>
      </c>
      <c r="J31" s="14">
        <v>20546</v>
      </c>
      <c r="K31" s="14">
        <v>0</v>
      </c>
      <c r="L31" s="14">
        <v>29355</v>
      </c>
    </row>
    <row r="32" spans="1:12" s="12" customFormat="1" x14ac:dyDescent="0.25">
      <c r="A32" s="14">
        <v>24</v>
      </c>
      <c r="B32" s="14" t="s">
        <v>41</v>
      </c>
      <c r="C32" s="14">
        <v>794</v>
      </c>
      <c r="D32" s="14">
        <v>4531</v>
      </c>
      <c r="E32" s="14">
        <v>3404</v>
      </c>
      <c r="F32" s="14">
        <v>1921</v>
      </c>
      <c r="G32" s="14">
        <v>5325</v>
      </c>
      <c r="H32" s="14">
        <v>1375</v>
      </c>
      <c r="I32" s="14">
        <v>1.27</v>
      </c>
      <c r="J32" s="14">
        <v>2337</v>
      </c>
      <c r="K32" s="14">
        <v>535</v>
      </c>
      <c r="L32" s="14">
        <v>5323</v>
      </c>
    </row>
    <row r="33" spans="1:12" s="12" customFormat="1" x14ac:dyDescent="0.25">
      <c r="A33" s="14">
        <v>25</v>
      </c>
      <c r="B33" s="14" t="s">
        <v>42</v>
      </c>
      <c r="C33" s="14">
        <v>173</v>
      </c>
      <c r="D33" s="14">
        <v>20255</v>
      </c>
      <c r="E33" s="14">
        <v>5675</v>
      </c>
      <c r="F33" s="14">
        <v>14753</v>
      </c>
      <c r="G33" s="14">
        <v>20428</v>
      </c>
      <c r="H33" s="14">
        <v>859</v>
      </c>
      <c r="I33" s="14">
        <v>3.41</v>
      </c>
      <c r="J33" s="14">
        <v>19381</v>
      </c>
      <c r="K33" s="14">
        <v>3365</v>
      </c>
      <c r="L33" s="14">
        <v>19879</v>
      </c>
    </row>
    <row r="34" spans="1:12" s="12" customFormat="1" x14ac:dyDescent="0.25">
      <c r="A34" s="14">
        <v>26</v>
      </c>
      <c r="B34" s="14" t="s">
        <v>43</v>
      </c>
      <c r="C34" s="14">
        <v>5846</v>
      </c>
      <c r="D34" s="14">
        <v>5440</v>
      </c>
      <c r="E34" s="14">
        <v>5535</v>
      </c>
      <c r="F34" s="14">
        <v>5751</v>
      </c>
      <c r="G34" s="14">
        <v>11286</v>
      </c>
      <c r="H34" s="14">
        <v>2895</v>
      </c>
      <c r="I34" s="14">
        <v>0</v>
      </c>
      <c r="J34" s="14">
        <v>4608</v>
      </c>
      <c r="K34" s="14">
        <v>2580</v>
      </c>
      <c r="L34" s="14">
        <v>10797</v>
      </c>
    </row>
    <row r="35" spans="1:12" s="12" customFormat="1" x14ac:dyDescent="0.25">
      <c r="A35" s="14">
        <v>27</v>
      </c>
      <c r="B35" s="14" t="s">
        <v>44</v>
      </c>
      <c r="C35" s="14">
        <v>0</v>
      </c>
      <c r="D35" s="14">
        <v>0</v>
      </c>
      <c r="E35" s="14">
        <v>29123</v>
      </c>
      <c r="F35" s="14">
        <v>19187</v>
      </c>
      <c r="G35" s="14">
        <v>48310</v>
      </c>
      <c r="H35" s="14">
        <v>6461</v>
      </c>
      <c r="I35" s="14">
        <v>7.02</v>
      </c>
      <c r="J35" s="14">
        <v>47835</v>
      </c>
      <c r="K35" s="14">
        <v>47835</v>
      </c>
      <c r="L35" s="14">
        <v>46849</v>
      </c>
    </row>
    <row r="36" spans="1:12" s="12" customFormat="1" x14ac:dyDescent="0.25">
      <c r="A36" s="14">
        <v>28</v>
      </c>
      <c r="B36" s="14" t="s">
        <v>45</v>
      </c>
      <c r="C36" s="14">
        <v>6382</v>
      </c>
      <c r="D36" s="14">
        <v>16141</v>
      </c>
      <c r="E36" s="14">
        <v>12014</v>
      </c>
      <c r="F36" s="14">
        <v>10509</v>
      </c>
      <c r="G36" s="14">
        <v>22523</v>
      </c>
      <c r="H36" s="14">
        <v>8737</v>
      </c>
      <c r="I36" s="14">
        <v>3.65</v>
      </c>
      <c r="J36" s="14">
        <v>13398</v>
      </c>
      <c r="K36" s="14">
        <v>343</v>
      </c>
      <c r="L36" s="14">
        <v>21733</v>
      </c>
    </row>
    <row r="37" spans="1:12" s="12" customFormat="1" x14ac:dyDescent="0.25">
      <c r="A37" s="14">
        <v>29</v>
      </c>
      <c r="B37" s="14" t="s">
        <v>46</v>
      </c>
      <c r="C37" s="14">
        <v>1</v>
      </c>
      <c r="D37" s="14">
        <v>1</v>
      </c>
      <c r="E37" s="14">
        <v>152</v>
      </c>
      <c r="F37" s="14">
        <v>137</v>
      </c>
      <c r="G37" s="14">
        <v>289</v>
      </c>
      <c r="H37" s="14">
        <v>289</v>
      </c>
      <c r="I37" s="14">
        <v>0.06</v>
      </c>
      <c r="J37" s="14">
        <v>92</v>
      </c>
      <c r="K37" s="14">
        <v>92</v>
      </c>
      <c r="L37" s="14">
        <v>0</v>
      </c>
    </row>
    <row r="38" spans="1:12" s="12" customFormat="1" x14ac:dyDescent="0.25">
      <c r="A38" s="14">
        <v>30</v>
      </c>
      <c r="B38" s="14" t="s">
        <v>47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s="12" customFormat="1" x14ac:dyDescent="0.25">
      <c r="A39" s="14">
        <v>31</v>
      </c>
      <c r="B39" s="14" t="s">
        <v>48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2" s="12" customFormat="1" x14ac:dyDescent="0.25">
      <c r="A40" s="14">
        <v>32</v>
      </c>
      <c r="B40" s="14" t="s">
        <v>49</v>
      </c>
      <c r="C40" s="14">
        <v>677</v>
      </c>
      <c r="D40" s="14">
        <v>787</v>
      </c>
      <c r="E40" s="14">
        <v>529</v>
      </c>
      <c r="F40" s="14">
        <v>934</v>
      </c>
      <c r="G40" s="14">
        <v>1463</v>
      </c>
      <c r="H40" s="14">
        <v>235</v>
      </c>
      <c r="I40" s="14">
        <v>0.46</v>
      </c>
      <c r="J40" s="14">
        <v>363</v>
      </c>
      <c r="K40" s="14">
        <v>236</v>
      </c>
      <c r="L40" s="14">
        <v>1447</v>
      </c>
    </row>
    <row r="41" spans="1:12" s="12" customFormat="1" x14ac:dyDescent="0.25">
      <c r="A41" s="14">
        <v>33</v>
      </c>
      <c r="B41" s="14" t="s">
        <v>50</v>
      </c>
      <c r="C41" s="14">
        <v>15</v>
      </c>
      <c r="D41" s="14">
        <v>3344</v>
      </c>
      <c r="E41" s="14">
        <v>1408</v>
      </c>
      <c r="F41" s="14">
        <v>1951</v>
      </c>
      <c r="G41" s="14">
        <v>3359</v>
      </c>
      <c r="H41" s="14">
        <v>520</v>
      </c>
      <c r="I41" s="14">
        <v>0</v>
      </c>
      <c r="J41" s="14">
        <v>1337</v>
      </c>
      <c r="K41" s="14">
        <v>1337</v>
      </c>
      <c r="L41" s="14">
        <v>2285</v>
      </c>
    </row>
    <row r="42" spans="1:12" s="12" customFormat="1" x14ac:dyDescent="0.25">
      <c r="A42" s="14">
        <v>34</v>
      </c>
      <c r="B42" s="14" t="s">
        <v>51</v>
      </c>
      <c r="C42" s="14">
        <v>2</v>
      </c>
      <c r="D42" s="14">
        <v>276</v>
      </c>
      <c r="E42" s="14">
        <v>201</v>
      </c>
      <c r="F42" s="14">
        <v>77</v>
      </c>
      <c r="G42" s="14">
        <v>278</v>
      </c>
      <c r="H42" s="14">
        <v>55</v>
      </c>
      <c r="I42" s="14">
        <v>7.0000000000000007E-2</v>
      </c>
      <c r="J42" s="14">
        <v>278</v>
      </c>
      <c r="K42" s="14">
        <v>209</v>
      </c>
      <c r="L42" s="14">
        <v>64</v>
      </c>
    </row>
    <row r="43" spans="1:12" s="13" customFormat="1" x14ac:dyDescent="0.25">
      <c r="A43" s="15"/>
      <c r="B43" s="16" t="s">
        <v>52</v>
      </c>
      <c r="C43" s="16">
        <v>107423</v>
      </c>
      <c r="D43" s="16">
        <v>290084</v>
      </c>
      <c r="E43" s="16">
        <v>229479</v>
      </c>
      <c r="F43" s="16">
        <v>216916</v>
      </c>
      <c r="G43" s="16">
        <v>446398</v>
      </c>
      <c r="H43" s="16">
        <v>77917</v>
      </c>
      <c r="I43" s="16">
        <v>139.11000000000001</v>
      </c>
      <c r="J43" s="16">
        <v>401316</v>
      </c>
      <c r="K43" s="16">
        <v>175781</v>
      </c>
      <c r="L43" s="16">
        <v>354758</v>
      </c>
    </row>
    <row r="44" spans="1:12" s="13" customFormat="1" x14ac:dyDescent="0.25">
      <c r="A44" s="15"/>
      <c r="B44" s="16" t="s">
        <v>53</v>
      </c>
      <c r="C44" s="16">
        <v>4335813</v>
      </c>
      <c r="D44" s="16">
        <v>5873493</v>
      </c>
      <c r="E44" s="16">
        <v>4623791</v>
      </c>
      <c r="F44" s="16">
        <v>6140219</v>
      </c>
      <c r="G44" s="16">
        <v>10766427</v>
      </c>
      <c r="H44" s="16">
        <v>1669177</v>
      </c>
      <c r="I44" s="16">
        <v>3281.29</v>
      </c>
      <c r="J44" s="16">
        <v>7978611</v>
      </c>
      <c r="K44" s="16">
        <v>2507203</v>
      </c>
      <c r="L44" s="16">
        <v>7646905</v>
      </c>
    </row>
    <row r="45" spans="1:12" s="12" customFormat="1" x14ac:dyDescent="0.25">
      <c r="A45" s="14">
        <v>35</v>
      </c>
      <c r="B45" s="14" t="s">
        <v>54</v>
      </c>
      <c r="C45" s="14">
        <v>719326</v>
      </c>
      <c r="D45" s="14">
        <v>1250682</v>
      </c>
      <c r="E45" s="14">
        <v>1312692</v>
      </c>
      <c r="F45" s="14">
        <v>657316</v>
      </c>
      <c r="G45" s="14">
        <v>1970008</v>
      </c>
      <c r="H45" s="14">
        <v>1970008</v>
      </c>
      <c r="I45" s="14">
        <v>922.25</v>
      </c>
      <c r="J45" s="14">
        <v>1970008</v>
      </c>
      <c r="K45" s="14">
        <v>1189236</v>
      </c>
      <c r="L45" s="14">
        <v>0</v>
      </c>
    </row>
    <row r="46" spans="1:12" s="12" customFormat="1" x14ac:dyDescent="0.25">
      <c r="A46" s="14">
        <v>36</v>
      </c>
      <c r="B46" s="14" t="s">
        <v>55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</row>
    <row r="47" spans="1:12" s="13" customFormat="1" x14ac:dyDescent="0.25">
      <c r="A47" s="15"/>
      <c r="B47" s="16" t="s">
        <v>56</v>
      </c>
      <c r="C47" s="16">
        <v>719326</v>
      </c>
      <c r="D47" s="16">
        <v>1250682</v>
      </c>
      <c r="E47" s="16">
        <v>1312692</v>
      </c>
      <c r="F47" s="16">
        <v>657316</v>
      </c>
      <c r="G47" s="16">
        <v>1970008</v>
      </c>
      <c r="H47" s="16">
        <v>1970008</v>
      </c>
      <c r="I47" s="16">
        <v>922.25</v>
      </c>
      <c r="J47" s="16">
        <v>1970008</v>
      </c>
      <c r="K47" s="16">
        <v>1189236</v>
      </c>
      <c r="L47" s="16">
        <v>0</v>
      </c>
    </row>
    <row r="48" spans="1:12" s="12" customFormat="1" x14ac:dyDescent="0.25">
      <c r="A48" s="14">
        <v>37</v>
      </c>
      <c r="B48" s="14" t="s">
        <v>57</v>
      </c>
      <c r="C48" s="14">
        <v>687115</v>
      </c>
      <c r="D48" s="14">
        <v>481236</v>
      </c>
      <c r="E48" s="14">
        <v>481040</v>
      </c>
      <c r="F48" s="14">
        <v>687311</v>
      </c>
      <c r="G48" s="14">
        <v>1168351</v>
      </c>
      <c r="H48" s="14">
        <v>91234</v>
      </c>
      <c r="I48" s="14">
        <v>433.82</v>
      </c>
      <c r="J48" s="14">
        <v>710677</v>
      </c>
      <c r="K48" s="14">
        <v>487142</v>
      </c>
      <c r="L48" s="14">
        <v>1166936</v>
      </c>
    </row>
    <row r="49" spans="1:12" s="12" customFormat="1" x14ac:dyDescent="0.25">
      <c r="A49" s="14">
        <v>38</v>
      </c>
      <c r="B49" s="14" t="s">
        <v>58</v>
      </c>
      <c r="C49" s="14">
        <v>1009148</v>
      </c>
      <c r="D49" s="14">
        <v>135941</v>
      </c>
      <c r="E49" s="14">
        <v>387343</v>
      </c>
      <c r="F49" s="14">
        <v>757746</v>
      </c>
      <c r="G49" s="14">
        <v>1145089</v>
      </c>
      <c r="H49" s="14">
        <v>18875</v>
      </c>
      <c r="I49" s="14">
        <v>552.65</v>
      </c>
      <c r="J49" s="14">
        <v>235751</v>
      </c>
      <c r="K49" s="14">
        <v>99780</v>
      </c>
      <c r="L49" s="14">
        <v>1117489</v>
      </c>
    </row>
    <row r="50" spans="1:12" s="12" customFormat="1" x14ac:dyDescent="0.25">
      <c r="A50" s="14">
        <v>39</v>
      </c>
      <c r="B50" s="14" t="s">
        <v>59</v>
      </c>
      <c r="C50" s="14">
        <v>237474</v>
      </c>
      <c r="D50" s="14">
        <v>29799</v>
      </c>
      <c r="E50" s="14">
        <v>109802</v>
      </c>
      <c r="F50" s="14">
        <v>157471</v>
      </c>
      <c r="G50" s="14">
        <v>267273</v>
      </c>
      <c r="H50" s="14">
        <v>3958</v>
      </c>
      <c r="I50" s="14">
        <v>0</v>
      </c>
      <c r="J50" s="14">
        <v>138133</v>
      </c>
      <c r="K50" s="14">
        <v>91515</v>
      </c>
      <c r="L50" s="14">
        <v>256650</v>
      </c>
    </row>
    <row r="51" spans="1:12" s="12" customFormat="1" x14ac:dyDescent="0.25">
      <c r="A51" s="14">
        <v>40</v>
      </c>
      <c r="B51" s="14" t="s">
        <v>60</v>
      </c>
      <c r="C51" s="14">
        <v>251299</v>
      </c>
      <c r="D51" s="14">
        <v>154938</v>
      </c>
      <c r="E51" s="14">
        <v>143951</v>
      </c>
      <c r="F51" s="14">
        <v>262286</v>
      </c>
      <c r="G51" s="14">
        <v>406237</v>
      </c>
      <c r="H51" s="14">
        <v>56216</v>
      </c>
      <c r="I51" s="14">
        <v>0</v>
      </c>
      <c r="J51" s="14">
        <v>16864</v>
      </c>
      <c r="K51" s="14">
        <v>16864</v>
      </c>
      <c r="L51" s="14">
        <v>374257</v>
      </c>
    </row>
    <row r="52" spans="1:12" s="13" customFormat="1" x14ac:dyDescent="0.25">
      <c r="A52" s="15"/>
      <c r="B52" s="16" t="s">
        <v>61</v>
      </c>
      <c r="C52" s="16">
        <v>2185036</v>
      </c>
      <c r="D52" s="16">
        <v>801914</v>
      </c>
      <c r="E52" s="16">
        <v>1122136</v>
      </c>
      <c r="F52" s="16">
        <v>1864814</v>
      </c>
      <c r="G52" s="16">
        <v>2986950</v>
      </c>
      <c r="H52" s="16">
        <v>170283</v>
      </c>
      <c r="I52" s="16">
        <v>986.47</v>
      </c>
      <c r="J52" s="16">
        <v>1101425</v>
      </c>
      <c r="K52" s="16">
        <v>695301</v>
      </c>
      <c r="L52" s="16">
        <v>2915332</v>
      </c>
    </row>
    <row r="53" spans="1:12" s="12" customFormat="1" x14ac:dyDescent="0.25">
      <c r="A53" s="14">
        <v>41</v>
      </c>
      <c r="B53" s="14" t="s">
        <v>62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</row>
    <row r="54" spans="1:12" s="12" customFormat="1" x14ac:dyDescent="0.25">
      <c r="A54" s="14">
        <v>42</v>
      </c>
      <c r="B54" s="14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s="12" customFormat="1" x14ac:dyDescent="0.25">
      <c r="A55" s="14">
        <v>43</v>
      </c>
      <c r="B55" s="14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s="13" customFormat="1" x14ac:dyDescent="0.25">
      <c r="A56" s="15"/>
      <c r="B56" s="16" t="s">
        <v>65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</row>
    <row r="57" spans="1:12" s="12" customFormat="1" x14ac:dyDescent="0.25">
      <c r="A57" s="14">
        <v>44</v>
      </c>
      <c r="B57" s="14" t="s">
        <v>66</v>
      </c>
      <c r="C57" s="14">
        <v>999</v>
      </c>
      <c r="D57" s="14">
        <v>999</v>
      </c>
      <c r="E57" s="14">
        <v>999</v>
      </c>
      <c r="F57" s="14">
        <v>999</v>
      </c>
      <c r="G57" s="14">
        <v>999</v>
      </c>
      <c r="H57" s="14">
        <v>999</v>
      </c>
      <c r="I57" s="14">
        <v>0</v>
      </c>
      <c r="J57" s="14">
        <v>999</v>
      </c>
      <c r="K57" s="14">
        <v>999</v>
      </c>
      <c r="L57" s="14">
        <v>999</v>
      </c>
    </row>
    <row r="58" spans="1:12" s="12" customFormat="1" x14ac:dyDescent="0.25">
      <c r="A58" s="14">
        <v>45</v>
      </c>
      <c r="B58" s="14" t="s">
        <v>67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</row>
    <row r="59" spans="1:12" s="12" customFormat="1" x14ac:dyDescent="0.25">
      <c r="A59" s="14">
        <v>46</v>
      </c>
      <c r="B59" s="14" t="s">
        <v>68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s="13" customFormat="1" x14ac:dyDescent="0.25">
      <c r="A60" s="15"/>
      <c r="B60" s="16" t="s">
        <v>69</v>
      </c>
      <c r="C60" s="16">
        <v>999</v>
      </c>
      <c r="D60" s="16">
        <v>999</v>
      </c>
      <c r="E60" s="16">
        <v>999</v>
      </c>
      <c r="F60" s="16">
        <v>999</v>
      </c>
      <c r="G60" s="16">
        <v>999</v>
      </c>
      <c r="H60" s="16">
        <v>999</v>
      </c>
      <c r="I60" s="16">
        <v>0</v>
      </c>
      <c r="J60" s="16">
        <v>999</v>
      </c>
      <c r="K60" s="16">
        <v>999</v>
      </c>
      <c r="L60" s="16">
        <v>999</v>
      </c>
    </row>
    <row r="61" spans="1:12" s="12" customFormat="1" x14ac:dyDescent="0.25">
      <c r="A61" s="14">
        <v>47</v>
      </c>
      <c r="B61" s="14" t="s">
        <v>70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s="13" customFormat="1" x14ac:dyDescent="0.25">
      <c r="A62" s="15"/>
      <c r="B62" s="16" t="s">
        <v>71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1:12" s="13" customFormat="1" x14ac:dyDescent="0.25">
      <c r="A63" s="15"/>
      <c r="B63" s="16" t="s">
        <v>72</v>
      </c>
      <c r="C63" s="16">
        <v>7241174</v>
      </c>
      <c r="D63" s="16">
        <v>7927088</v>
      </c>
      <c r="E63" s="16">
        <v>7059618</v>
      </c>
      <c r="F63" s="16">
        <v>8663348</v>
      </c>
      <c r="G63" s="16">
        <v>15724384</v>
      </c>
      <c r="H63" s="16">
        <v>3810467</v>
      </c>
      <c r="I63" s="16">
        <v>5190.01</v>
      </c>
      <c r="J63" s="16">
        <v>11051043</v>
      </c>
      <c r="K63" s="16">
        <v>4392739</v>
      </c>
      <c r="L63" s="16">
        <v>10563236</v>
      </c>
    </row>
  </sheetData>
  <mergeCells count="4">
    <mergeCell ref="B1:C1"/>
    <mergeCell ref="B2:C2"/>
    <mergeCell ref="B3:L3"/>
    <mergeCell ref="B4:L4"/>
  </mergeCells>
  <printOptions horizontalCentered="1" verticalCentered="1"/>
  <pageMargins left="0.55118110236220474" right="0.31496062992125984" top="0.11811023622047245" bottom="0.11811023622047245" header="0" footer="0"/>
  <pageSetup paperSize="9" scale="65" orientation="landscape"/>
  <headerFooter alignWithMargins="0">
    <oddFooter>&amp;L&amp;"Arial"&amp;12&amp;F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4BEC-6FDC-45C9-91A1-7802603A20E6}">
  <dimension ref="C4:H12"/>
  <sheetViews>
    <sheetView showGridLines="0" workbookViewId="0">
      <selection activeCell="H20" sqref="H20"/>
    </sheetView>
  </sheetViews>
  <sheetFormatPr defaultRowHeight="15" x14ac:dyDescent="0.2"/>
  <cols>
    <col min="3" max="3" width="14.6640625" bestFit="1" customWidth="1"/>
    <col min="4" max="4" width="11.33203125" customWidth="1"/>
    <col min="5" max="5" width="11.109375" bestFit="1" customWidth="1"/>
  </cols>
  <sheetData>
    <row r="4" spans="3:8" ht="15.75" thickBot="1" x14ac:dyDescent="0.25"/>
    <row r="5" spans="3:8" x14ac:dyDescent="0.2">
      <c r="C5" s="24" t="s">
        <v>73</v>
      </c>
      <c r="D5" s="25" t="s">
        <v>74</v>
      </c>
      <c r="E5" s="26" t="s">
        <v>75</v>
      </c>
      <c r="F5" s="25" t="s">
        <v>76</v>
      </c>
      <c r="G5" s="25" t="s">
        <v>77</v>
      </c>
      <c r="H5" s="25" t="s">
        <v>78</v>
      </c>
    </row>
    <row r="6" spans="3:8" ht="15.75" thickBot="1" x14ac:dyDescent="0.25">
      <c r="C6" s="27"/>
      <c r="D6" s="28"/>
      <c r="E6" s="29" t="s">
        <v>79</v>
      </c>
      <c r="F6" s="28"/>
      <c r="G6" s="28"/>
      <c r="H6" s="28"/>
    </row>
    <row r="7" spans="3:8" ht="15.75" thickBot="1" x14ac:dyDescent="0.25">
      <c r="C7" s="30" t="s">
        <v>80</v>
      </c>
      <c r="D7" s="31">
        <f>PMJDY!G20</f>
        <v>10320029</v>
      </c>
      <c r="E7" s="31">
        <f>PMJDY!I20</f>
        <v>3142.18</v>
      </c>
      <c r="F7" s="31">
        <f>PMJDY!H20</f>
        <v>1591260</v>
      </c>
      <c r="G7" s="31">
        <f>PMJDY!J20</f>
        <v>7577295</v>
      </c>
      <c r="H7" s="31">
        <f>PMJDY!L20</f>
        <v>7292147</v>
      </c>
    </row>
    <row r="8" spans="3:8" ht="15.75" thickBot="1" x14ac:dyDescent="0.25">
      <c r="C8" s="30" t="s">
        <v>81</v>
      </c>
      <c r="D8" s="31">
        <f>PMJDY!G43</f>
        <v>446398</v>
      </c>
      <c r="E8" s="31">
        <f>PMJDY!I43</f>
        <v>139.11000000000001</v>
      </c>
      <c r="F8" s="31">
        <f>PMJDY!H43</f>
        <v>77917</v>
      </c>
      <c r="G8" s="31">
        <f>PMJDY!J43</f>
        <v>401316</v>
      </c>
      <c r="H8" s="31">
        <f>PMJDY!L43</f>
        <v>354758</v>
      </c>
    </row>
    <row r="9" spans="3:8" ht="15.75" thickBot="1" x14ac:dyDescent="0.25">
      <c r="C9" s="30" t="s">
        <v>82</v>
      </c>
      <c r="D9" s="31">
        <f>PMJDY!G63-D7-D8</f>
        <v>4957957</v>
      </c>
      <c r="E9" s="31">
        <f>(PMJDY!I63)-E7-E8</f>
        <v>1908.7200000000003</v>
      </c>
      <c r="F9" s="31">
        <f>PMJDY!H63-F7-F8</f>
        <v>2141290</v>
      </c>
      <c r="G9" s="31">
        <f>PMJDY!J63-G7-G8</f>
        <v>3072432</v>
      </c>
      <c r="H9" s="31">
        <f>PMJDY!L63-H7-H8</f>
        <v>2916331</v>
      </c>
    </row>
    <row r="10" spans="3:8" ht="15.75" thickBot="1" x14ac:dyDescent="0.25">
      <c r="C10" s="30" t="s">
        <v>72</v>
      </c>
      <c r="D10" s="31">
        <f>SUM(D7:D9)</f>
        <v>15724384</v>
      </c>
      <c r="E10" s="31">
        <f>SUM(E7:E9)</f>
        <v>5190.01</v>
      </c>
      <c r="F10" s="31">
        <f>SUM(F7:F9)</f>
        <v>3810467</v>
      </c>
      <c r="G10" s="31">
        <f>SUM(G7:G9)</f>
        <v>11051043</v>
      </c>
      <c r="H10" s="31">
        <f>SUM(H7:H9)</f>
        <v>10563236</v>
      </c>
    </row>
    <row r="11" spans="3:8" ht="15.75" thickBot="1" x14ac:dyDescent="0.25">
      <c r="C11" s="30" t="s">
        <v>83</v>
      </c>
      <c r="D11" s="32" t="s">
        <v>84</v>
      </c>
      <c r="E11" s="32" t="s">
        <v>84</v>
      </c>
      <c r="F11" s="33">
        <f>F10/D10</f>
        <v>0.24232853891128581</v>
      </c>
      <c r="G11" s="33">
        <f>G10/D10</f>
        <v>0.70279656106083388</v>
      </c>
      <c r="H11" s="33">
        <f>H10/D10</f>
        <v>0.67177423293656524</v>
      </c>
    </row>
    <row r="12" spans="3:8" ht="15.75" thickBot="1" x14ac:dyDescent="0.25">
      <c r="C12" s="30" t="s">
        <v>85</v>
      </c>
      <c r="D12" s="31">
        <v>12246259</v>
      </c>
      <c r="E12" s="31">
        <v>3433</v>
      </c>
      <c r="F12" s="31">
        <v>782312</v>
      </c>
      <c r="G12" s="31">
        <v>8567227</v>
      </c>
      <c r="H12" s="31">
        <v>9749218</v>
      </c>
    </row>
  </sheetData>
  <mergeCells count="5">
    <mergeCell ref="C5:C6"/>
    <mergeCell ref="D5:D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PMJDY</vt:lpstr>
      <vt:lpstr>Data for Agenda</vt:lpstr>
    </vt:vector>
  </TitlesOfParts>
  <Company>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GID39470</cp:lastModifiedBy>
  <cp:lastPrinted>2020-02-01T06:29:11Z</cp:lastPrinted>
  <dcterms:created xsi:type="dcterms:W3CDTF">2013-06-28T06:52:05Z</dcterms:created>
  <dcterms:modified xsi:type="dcterms:W3CDTF">2024-02-06T05:20:45Z</dcterms:modified>
</cp:coreProperties>
</file>