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Data_220\PMJDY_Bank Wise PMSBY,PMJJBY Status\"/>
    </mc:Choice>
  </mc:AlternateContent>
  <xr:revisionPtr revIDLastSave="0" documentId="13_ncr:1_{8F7CA032-A6ED-4A02-89BD-91A9561CC4CE}" xr6:coauthVersionLast="45" xr6:coauthVersionMax="45" xr10:uidLastSave="{00000000-0000-0000-0000-000000000000}"/>
  <bookViews>
    <workbookView xWindow="-120" yWindow="-120" windowWidth="24240" windowHeight="13140" xr2:uid="{B03BFD67-0550-4473-8421-014A6AFF43A1}"/>
  </bookViews>
  <sheets>
    <sheet name="SBY&amp;JBY" sheetId="1" r:id="rId1"/>
  </sheets>
  <definedNames>
    <definedName name="_xlnm.Print_Area" localSheetId="0">'SBY&amp;JBY'!$A$1:$E$50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1" l="1"/>
  <c r="C47" i="1"/>
  <c r="E46" i="1"/>
  <c r="E47" i="1" s="1"/>
  <c r="D45" i="1"/>
  <c r="C45" i="1"/>
  <c r="E44" i="1"/>
  <c r="E43" i="1"/>
  <c r="E45" i="1" s="1"/>
  <c r="E42" i="1"/>
  <c r="E41" i="1"/>
  <c r="D40" i="1"/>
  <c r="C40" i="1"/>
  <c r="E39" i="1"/>
  <c r="E38" i="1"/>
  <c r="E37" i="1"/>
  <c r="E36" i="1"/>
  <c r="E35" i="1"/>
  <c r="E33" i="1"/>
  <c r="E32" i="1"/>
  <c r="E30" i="1"/>
  <c r="E29" i="1"/>
  <c r="E28" i="1"/>
  <c r="E27" i="1"/>
  <c r="E26" i="1"/>
  <c r="E25" i="1"/>
  <c r="E20" i="1"/>
  <c r="E17" i="1"/>
  <c r="D16" i="1"/>
  <c r="D50" i="1" s="1"/>
  <c r="C16" i="1"/>
  <c r="E15" i="1"/>
  <c r="E14" i="1"/>
  <c r="E13" i="1"/>
  <c r="E12" i="1"/>
  <c r="E11" i="1"/>
  <c r="E10" i="1"/>
  <c r="E9" i="1"/>
  <c r="E8" i="1"/>
  <c r="E7" i="1"/>
  <c r="E6" i="1"/>
  <c r="E5" i="1"/>
  <c r="E4" i="1"/>
  <c r="C50" i="1" l="1"/>
  <c r="E50" i="1" s="1"/>
  <c r="E40" i="1"/>
  <c r="E16" i="1"/>
</calcChain>
</file>

<file path=xl/sharedStrings.xml><?xml version="1.0" encoding="utf-8"?>
<sst xmlns="http://schemas.openxmlformats.org/spreadsheetml/2006/main" count="69" uniqueCount="56">
  <si>
    <t xml:space="preserve">SLBC of AP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</si>
  <si>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Convener:</t>
  </si>
  <si>
    <t>S.No</t>
  </si>
  <si>
    <t>BANK</t>
  </si>
  <si>
    <t>PMSBY</t>
  </si>
  <si>
    <t>PMJJBY</t>
  </si>
  <si>
    <t>TOTAL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</si>
  <si>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</si>
  <si>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</si>
  <si>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</si>
  <si>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</si>
  <si>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</si>
  <si>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</si>
  <si>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</si>
  <si>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</si>
  <si>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</si>
  <si>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State Bank Of India</t>
  </si>
  <si>
    <t>UCO Bank</t>
  </si>
  <si>
    <t>Union Bank Of India</t>
  </si>
  <si>
    <t>Public Sector Banks Total</t>
  </si>
  <si>
    <t>Axis Bank</t>
  </si>
  <si>
    <t>Bandhan Bank</t>
  </si>
  <si>
    <t>-</t>
  </si>
  <si>
    <t xml:space="preserve">Catholic Syrian Bank </t>
  </si>
  <si>
    <t xml:space="preserve">City Union Bank </t>
  </si>
  <si>
    <t>Coastal Local Area Bank</t>
  </si>
  <si>
    <t xml:space="preserve">D C B Bank </t>
  </si>
  <si>
    <t>Dhan Lakshmi Bank</t>
  </si>
  <si>
    <t>Equitas Small Finance Bank</t>
  </si>
  <si>
    <t>Federal Bank</t>
  </si>
  <si>
    <t>HDFC Bank</t>
  </si>
  <si>
    <t>ICICI Bank</t>
  </si>
  <si>
    <t>IDBI Bank</t>
  </si>
  <si>
    <t>IDFC First Bank</t>
  </si>
  <si>
    <t>Indus Ind Bank</t>
  </si>
  <si>
    <t>Karnataka Bank</t>
  </si>
  <si>
    <t>Karur Vysya Bank</t>
  </si>
  <si>
    <t>Kotak Mahindra Bank</t>
  </si>
  <si>
    <t>K B S Local Area Bank</t>
  </si>
  <si>
    <t>Lakshmi Vilas Bank</t>
  </si>
  <si>
    <t>Ratnakar Bank</t>
  </si>
  <si>
    <t>South Indian Bank</t>
  </si>
  <si>
    <t>Tamilnad Mercantile Bank</t>
  </si>
  <si>
    <t>Yes Bank</t>
  </si>
  <si>
    <t>Private Sector Banks Total</t>
  </si>
  <si>
    <t>APGVB</t>
  </si>
  <si>
    <t>APGB</t>
  </si>
  <si>
    <t>CGGB</t>
  </si>
  <si>
    <t>SGB</t>
  </si>
  <si>
    <t>Regional Rural Banks Total</t>
  </si>
  <si>
    <t>APCOB</t>
  </si>
  <si>
    <t>Cooperative Bank Total</t>
  </si>
  <si>
    <t>APSFC</t>
  </si>
  <si>
    <t>Others Total</t>
  </si>
  <si>
    <t>GRAND TOTAL</t>
  </si>
  <si>
    <t xml:space="preserve">32.  BANK WISE STATUS OF PMSBY &amp; PMJJBY AS ON 30.06.2022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</si>
</sst>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1"/>
      <color rgb="FF0070C0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3" fillId="0" borderId="0" xfId="0" applyFont="1"/>
    <xf numFmtId="0" fontId="1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2" borderId="0" xfId="0" applyFont="1" applyFill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right" indent="1"/>
    </xf>
    <xf numFmtId="0" fontId="4" fillId="3" borderId="1" xfId="0" applyFont="1" applyFill="1" applyBorder="1" applyAlignment="1">
      <alignment horizontal="right" vertical="center" indent="1"/>
    </xf>
    <xf numFmtId="0" fontId="4" fillId="0" borderId="1" xfId="0" applyFont="1" applyBorder="1" applyAlignment="1">
      <alignment horizontal="right" vertical="center" indent="1"/>
    </xf>
    <xf numFmtId="0" fontId="3" fillId="4" borderId="1" xfId="0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1457326</xdr:colOff>
      <xdr:row>0</xdr:row>
      <xdr:rowOff>38100</xdr:rowOff>
    </xdr:from>
    <xdr:to>
      <xdr:col>3</xdr:col>
      <xdr:colOff>2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CD31EF-66F3-478C-93C0-4BA64628C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1" y="38100"/>
          <a:ext cx="1" cy="40005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0</xdr:row>
      <xdr:rowOff>95250</xdr:rowOff>
    </xdr:from>
    <xdr:to>
      <xdr:col>4</xdr:col>
      <xdr:colOff>1066800</xdr:colOff>
      <xdr:row>0</xdr:row>
      <xdr:rowOff>381000</xdr:rowOff>
    </xdr:to>
    <xdr:pic>
      <xdr:nvPicPr>
        <xdr:cNvPr id="3" name="Picture 2" descr="C:\Users\728859\Desktop\ubiNewLogo.png">
          <a:extLst>
            <a:ext uri="{FF2B5EF4-FFF2-40B4-BE49-F238E27FC236}">
              <a16:creationId xmlns:a16="http://schemas.microsoft.com/office/drawing/2014/main" id="{8294F960-884B-43A6-A4D1-F5ACFE77D1AB}"/>
            </a:ext>
          </a:extLst>
        </xdr:cNvPr>
        <xdr:cNvPicPr/>
      </xdr:nvPicPr>
      <xdr:blipFill>
        <a:blip xmlns:r="http://schemas.openxmlformats.org/officeDocument/2006/relationships" r:embed="rId2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4991100" y="95250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0</xdr:row>
      <xdr:rowOff>95250</xdr:rowOff>
    </xdr:from>
    <xdr:to>
      <xdr:col>4</xdr:col>
      <xdr:colOff>1066800</xdr:colOff>
      <xdr:row>0</xdr:row>
      <xdr:rowOff>381000</xdr:rowOff>
    </xdr:to>
    <xdr:pic>
      <xdr:nvPicPr>
        <xdr:cNvPr id="4" name="Picture 3" descr="C:\Users\728859\Desktop\ubiNewLogo.png">
          <a:extLst>
            <a:ext uri="{FF2B5EF4-FFF2-40B4-BE49-F238E27FC236}">
              <a16:creationId xmlns:a16="http://schemas.microsoft.com/office/drawing/2014/main" id="{AAAFB569-BF74-4474-B70E-BE6E9EE9B7FF}"/>
            </a:ext>
          </a:extLst>
        </xdr:cNvPr>
        <xdr:cNvPicPr/>
      </xdr:nvPicPr>
      <xdr:blipFill>
        <a:blip xmlns:r="http://schemas.openxmlformats.org/officeDocument/2006/relationships" r:embed="rId2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4991100" y="95250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0</xdr:row>
      <xdr:rowOff>95250</xdr:rowOff>
    </xdr:from>
    <xdr:to>
      <xdr:col>4</xdr:col>
      <xdr:colOff>1066800</xdr:colOff>
      <xdr:row>0</xdr:row>
      <xdr:rowOff>381000</xdr:rowOff>
    </xdr:to>
    <xdr:pic>
      <xdr:nvPicPr>
        <xdr:cNvPr id="5" name="Picture 4" descr="C:\Users\728859\Desktop\ubiNewLogo.png">
          <a:extLst>
            <a:ext uri="{FF2B5EF4-FFF2-40B4-BE49-F238E27FC236}">
              <a16:creationId xmlns:a16="http://schemas.microsoft.com/office/drawing/2014/main" id="{ABB71829-17C0-426C-8E22-E9963952696A}"/>
            </a:ext>
          </a:extLst>
        </xdr:cNvPr>
        <xdr:cNvPicPr/>
      </xdr:nvPicPr>
      <xdr:blipFill>
        <a:blip xmlns:r="http://schemas.openxmlformats.org/officeDocument/2006/relationships" r:embed="rId2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4991100" y="95250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0</xdr:row>
      <xdr:rowOff>95250</xdr:rowOff>
    </xdr:from>
    <xdr:to>
      <xdr:col>4</xdr:col>
      <xdr:colOff>1066800</xdr:colOff>
      <xdr:row>0</xdr:row>
      <xdr:rowOff>381000</xdr:rowOff>
    </xdr:to>
    <xdr:pic>
      <xdr:nvPicPr>
        <xdr:cNvPr id="6" name="Picture 5" descr="C:\Users\728859\Desktop\ubiNewLogo.png">
          <a:extLst>
            <a:ext uri="{FF2B5EF4-FFF2-40B4-BE49-F238E27FC236}">
              <a16:creationId xmlns:a16="http://schemas.microsoft.com/office/drawing/2014/main" id="{9A15B6DC-ED9F-499D-9260-221615D7493E}"/>
            </a:ext>
          </a:extLst>
        </xdr:cNvPr>
        <xdr:cNvPicPr/>
      </xdr:nvPicPr>
      <xdr:blipFill>
        <a:blip xmlns:r="http://schemas.openxmlformats.org/officeDocument/2006/relationships" r:embed="rId2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4991100" y="95250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BC00-A22A-43D2-86EC-BB1551F92362}">
  <sheetPr>
    <tabColor rgb="FFFFFF00"/>
  </sheetPr>
  <dimension ref="A1:F51"/>
  <sheetViews>
    <sheetView showGridLines="0" tabSelected="1" topLeftCell="A28" zoomScaleNormal="100" workbookViewId="0">
      <selection activeCell="J32" sqref="J32"/>
    </sheetView>
  </sheetViews>
  <sheetFormatPr defaultColWidth="9.140625" defaultRowHeight="13.5" x14ac:dyDescent="0.25"/>
  <cols>
    <col min="1" max="1" width="5.7109375" style="7" bestFit="1" customWidth="1"/>
    <col min="2" max="2" width="34.140625" style="2" customWidth="1"/>
    <col min="3" max="5" width="16.42578125" style="8" customWidth="1"/>
    <col min="6" max="16384" width="9.140625" style="2"/>
  </cols>
  <sheetData>
    <row r="1" spans="1:6" s="1" customFormat="1" ht="33.75" customHeight="1" x14ac:dyDescent="0.25">
      <c r="A1" s="9" t="s">
        <v>0</v>
      </c>
      <c r="C1" s="14" t="s">
        <v>1</v>
      </c>
      <c r="D1" s="14"/>
      <c r="E1" s="14"/>
      <c r="F1" s="14"/>
    </row>
    <row r="2" spans="1:6" ht="14.25" customHeight="1" x14ac:dyDescent="0.25">
      <c r="A2" s="15" t="s">
        <v>55</v>
      </c>
      <c r="B2" s="15"/>
      <c r="C2" s="15"/>
      <c r="D2" s="15"/>
      <c r="E2" s="15"/>
    </row>
    <row r="3" spans="1:6" x14ac:dyDescent="0.25">
      <c r="A3" s="3" t="s">
        <v>2</v>
      </c>
      <c r="B3" s="3" t="s">
        <v>3</v>
      </c>
      <c r="C3" s="18" t="s">
        <v>4</v>
      </c>
      <c r="D3" s="18" t="s">
        <v>5</v>
      </c>
      <c r="E3" s="18" t="s">
        <v>6</v>
      </c>
    </row>
    <row r="4" spans="1:6" ht="12.75" customHeight="1" x14ac:dyDescent="0.25">
      <c r="A4" s="4">
        <v>1</v>
      </c>
      <c r="B4" s="4" t="s">
        <v>7</v>
      </c>
      <c r="C4" s="19">
        <v>605295</v>
      </c>
      <c r="D4" s="19">
        <v>259348</v>
      </c>
      <c r="E4" s="19">
        <f>SUM(C4:D4)</f>
        <v>864643</v>
      </c>
    </row>
    <row r="5" spans="1:6" ht="12.75" customHeight="1" x14ac:dyDescent="0.25">
      <c r="A5" s="4">
        <v>2</v>
      </c>
      <c r="B5" s="4" t="s">
        <v>8</v>
      </c>
      <c r="C5" s="19">
        <v>451871</v>
      </c>
      <c r="D5" s="19">
        <v>210966</v>
      </c>
      <c r="E5" s="19">
        <f t="shared" ref="E5:E15" si="0">SUM(C5:D5)</f>
        <v>662837</v>
      </c>
    </row>
    <row r="6" spans="1:6" ht="12.75" customHeight="1" x14ac:dyDescent="0.25">
      <c r="A6" s="4">
        <v>3</v>
      </c>
      <c r="B6" s="5" t="s">
        <v>9</v>
      </c>
      <c r="C6" s="19">
        <v>12953</v>
      </c>
      <c r="D6" s="19">
        <v>8146</v>
      </c>
      <c r="E6" s="19">
        <f t="shared" si="0"/>
        <v>21099</v>
      </c>
    </row>
    <row r="7" spans="1:6" ht="12.75" customHeight="1" x14ac:dyDescent="0.25">
      <c r="A7" s="4">
        <v>4</v>
      </c>
      <c r="B7" s="4" t="s">
        <v>10</v>
      </c>
      <c r="C7" s="19">
        <v>2952137</v>
      </c>
      <c r="D7" s="19">
        <v>1436496</v>
      </c>
      <c r="E7" s="19">
        <f t="shared" si="0"/>
        <v>4388633</v>
      </c>
    </row>
    <row r="8" spans="1:6" ht="12.75" customHeight="1" x14ac:dyDescent="0.25">
      <c r="A8" s="4">
        <v>5</v>
      </c>
      <c r="B8" s="4" t="s">
        <v>11</v>
      </c>
      <c r="C8" s="19">
        <v>209198</v>
      </c>
      <c r="D8" s="19">
        <v>117253</v>
      </c>
      <c r="E8" s="19">
        <f t="shared" si="0"/>
        <v>326451</v>
      </c>
    </row>
    <row r="9" spans="1:6" ht="12.75" customHeight="1" x14ac:dyDescent="0.25">
      <c r="A9" s="4">
        <v>6</v>
      </c>
      <c r="B9" s="4" t="s">
        <v>12</v>
      </c>
      <c r="C9" s="19">
        <v>962969</v>
      </c>
      <c r="D9" s="19">
        <v>574017</v>
      </c>
      <c r="E9" s="19">
        <f t="shared" si="0"/>
        <v>1536986</v>
      </c>
    </row>
    <row r="10" spans="1:6" ht="12.75" customHeight="1" x14ac:dyDescent="0.25">
      <c r="A10" s="4">
        <v>7</v>
      </c>
      <c r="B10" s="4" t="s">
        <v>13</v>
      </c>
      <c r="C10" s="19">
        <v>245823</v>
      </c>
      <c r="D10" s="19">
        <v>131960</v>
      </c>
      <c r="E10" s="19">
        <f t="shared" si="0"/>
        <v>377783</v>
      </c>
    </row>
    <row r="11" spans="1:6" ht="12.75" customHeight="1" x14ac:dyDescent="0.25">
      <c r="A11" s="4">
        <v>8</v>
      </c>
      <c r="B11" s="4" t="s">
        <v>14</v>
      </c>
      <c r="C11" s="19">
        <v>174942</v>
      </c>
      <c r="D11" s="19">
        <v>39348</v>
      </c>
      <c r="E11" s="19">
        <f t="shared" si="0"/>
        <v>214290</v>
      </c>
    </row>
    <row r="12" spans="1:6" ht="12.75" customHeight="1" x14ac:dyDescent="0.25">
      <c r="A12" s="4">
        <v>9</v>
      </c>
      <c r="B12" s="4" t="s">
        <v>15</v>
      </c>
      <c r="C12" s="19">
        <v>10012</v>
      </c>
      <c r="D12" s="19">
        <v>3690</v>
      </c>
      <c r="E12" s="19">
        <f t="shared" si="0"/>
        <v>13702</v>
      </c>
    </row>
    <row r="13" spans="1:6" ht="12.75" customHeight="1" x14ac:dyDescent="0.25">
      <c r="A13" s="4">
        <v>10</v>
      </c>
      <c r="B13" s="4" t="s">
        <v>16</v>
      </c>
      <c r="C13" s="19">
        <v>5507993</v>
      </c>
      <c r="D13" s="19">
        <v>2838802</v>
      </c>
      <c r="E13" s="19">
        <f t="shared" si="0"/>
        <v>8346795</v>
      </c>
    </row>
    <row r="14" spans="1:6" ht="12.75" customHeight="1" x14ac:dyDescent="0.25">
      <c r="A14" s="4">
        <v>11</v>
      </c>
      <c r="B14" s="4" t="s">
        <v>17</v>
      </c>
      <c r="C14" s="19">
        <v>45703</v>
      </c>
      <c r="D14" s="19">
        <v>17120</v>
      </c>
      <c r="E14" s="19">
        <f t="shared" si="0"/>
        <v>62823</v>
      </c>
    </row>
    <row r="15" spans="1:6" ht="12.75" customHeight="1" x14ac:dyDescent="0.25">
      <c r="A15" s="4">
        <v>12</v>
      </c>
      <c r="B15" s="4" t="s">
        <v>18</v>
      </c>
      <c r="C15" s="19">
        <v>5825562</v>
      </c>
      <c r="D15" s="19">
        <v>1533146</v>
      </c>
      <c r="E15" s="19">
        <f t="shared" si="0"/>
        <v>7358708</v>
      </c>
    </row>
    <row r="16" spans="1:6" ht="12.75" customHeight="1" x14ac:dyDescent="0.25">
      <c r="A16" s="16" t="s">
        <v>19</v>
      </c>
      <c r="B16" s="17"/>
      <c r="C16" s="18">
        <f t="shared" ref="C16:E16" si="1">SUM(C4:C15)</f>
        <v>17004458</v>
      </c>
      <c r="D16" s="18">
        <f t="shared" si="1"/>
        <v>7170292</v>
      </c>
      <c r="E16" s="18">
        <f t="shared" si="1"/>
        <v>24174750</v>
      </c>
    </row>
    <row r="17" spans="1:5" ht="12.75" customHeight="1" x14ac:dyDescent="0.25">
      <c r="A17" s="4">
        <v>13</v>
      </c>
      <c r="B17" s="4" t="s">
        <v>20</v>
      </c>
      <c r="C17" s="19">
        <v>34465</v>
      </c>
      <c r="D17" s="19">
        <v>22139</v>
      </c>
      <c r="E17" s="19">
        <f>SUM(C17:D17)</f>
        <v>56604</v>
      </c>
    </row>
    <row r="18" spans="1:5" ht="12.75" customHeight="1" x14ac:dyDescent="0.25">
      <c r="A18" s="4">
        <v>14</v>
      </c>
      <c r="B18" s="4" t="s">
        <v>21</v>
      </c>
      <c r="C18" s="19"/>
      <c r="D18" s="19"/>
      <c r="E18" s="19" t="s">
        <v>22</v>
      </c>
    </row>
    <row r="19" spans="1:5" ht="12.75" customHeight="1" x14ac:dyDescent="0.25">
      <c r="A19" s="4">
        <v>15</v>
      </c>
      <c r="B19" s="4" t="s">
        <v>23</v>
      </c>
      <c r="C19" s="19"/>
      <c r="D19" s="19"/>
      <c r="E19" s="19" t="s">
        <v>22</v>
      </c>
    </row>
    <row r="20" spans="1:5" ht="12.75" customHeight="1" x14ac:dyDescent="0.25">
      <c r="A20" s="4">
        <v>16</v>
      </c>
      <c r="B20" s="4" t="s">
        <v>24</v>
      </c>
      <c r="C20" s="19">
        <v>6226</v>
      </c>
      <c r="D20" s="19">
        <v>4707</v>
      </c>
      <c r="E20" s="19">
        <f t="shared" ref="E20:E39" si="2">SUM(C20:D20)</f>
        <v>10933</v>
      </c>
    </row>
    <row r="21" spans="1:5" ht="12.75" customHeight="1" x14ac:dyDescent="0.25">
      <c r="A21" s="4">
        <v>17</v>
      </c>
      <c r="B21" s="4" t="s">
        <v>25</v>
      </c>
      <c r="C21" s="19"/>
      <c r="D21" s="19"/>
      <c r="E21" s="19" t="s">
        <v>22</v>
      </c>
    </row>
    <row r="22" spans="1:5" ht="12.75" customHeight="1" x14ac:dyDescent="0.25">
      <c r="A22" s="4">
        <v>18</v>
      </c>
      <c r="B22" s="4" t="s">
        <v>26</v>
      </c>
      <c r="C22" s="19"/>
      <c r="D22" s="19"/>
      <c r="E22" s="19" t="s">
        <v>22</v>
      </c>
    </row>
    <row r="23" spans="1:5" ht="12.75" customHeight="1" x14ac:dyDescent="0.25">
      <c r="A23" s="4">
        <v>19</v>
      </c>
      <c r="B23" s="4" t="s">
        <v>27</v>
      </c>
      <c r="C23" s="19"/>
      <c r="D23" s="19"/>
      <c r="E23" s="19" t="s">
        <v>22</v>
      </c>
    </row>
    <row r="24" spans="1:5" ht="12.75" customHeight="1" x14ac:dyDescent="0.25">
      <c r="A24" s="4">
        <v>20</v>
      </c>
      <c r="B24" s="4" t="s">
        <v>28</v>
      </c>
      <c r="C24" s="19"/>
      <c r="D24" s="19"/>
      <c r="E24" s="19" t="s">
        <v>22</v>
      </c>
    </row>
    <row r="25" spans="1:5" ht="12.75" customHeight="1" x14ac:dyDescent="0.25">
      <c r="A25" s="4">
        <v>21</v>
      </c>
      <c r="B25" s="4" t="s">
        <v>29</v>
      </c>
      <c r="C25" s="19">
        <v>5040</v>
      </c>
      <c r="D25" s="19">
        <v>2956</v>
      </c>
      <c r="E25" s="19">
        <f t="shared" si="2"/>
        <v>7996</v>
      </c>
    </row>
    <row r="26" spans="1:5" ht="12.75" customHeight="1" x14ac:dyDescent="0.25">
      <c r="A26" s="4">
        <v>22</v>
      </c>
      <c r="B26" s="4" t="s">
        <v>30</v>
      </c>
      <c r="C26" s="19">
        <v>49800</v>
      </c>
      <c r="D26" s="19">
        <v>29664</v>
      </c>
      <c r="E26" s="19">
        <f t="shared" si="2"/>
        <v>79464</v>
      </c>
    </row>
    <row r="27" spans="1:5" ht="12.75" customHeight="1" x14ac:dyDescent="0.25">
      <c r="A27" s="4">
        <v>23</v>
      </c>
      <c r="B27" s="4" t="s">
        <v>31</v>
      </c>
      <c r="C27" s="19">
        <v>438483</v>
      </c>
      <c r="D27" s="19">
        <v>11271</v>
      </c>
      <c r="E27" s="19">
        <f t="shared" si="2"/>
        <v>449754</v>
      </c>
    </row>
    <row r="28" spans="1:5" ht="12.75" customHeight="1" x14ac:dyDescent="0.25">
      <c r="A28" s="4">
        <v>24</v>
      </c>
      <c r="B28" s="4" t="s">
        <v>32</v>
      </c>
      <c r="C28" s="19">
        <v>38774</v>
      </c>
      <c r="D28" s="19">
        <v>25578</v>
      </c>
      <c r="E28" s="19">
        <f t="shared" si="2"/>
        <v>64352</v>
      </c>
    </row>
    <row r="29" spans="1:5" ht="12.75" customHeight="1" x14ac:dyDescent="0.25">
      <c r="A29" s="4">
        <v>25</v>
      </c>
      <c r="B29" s="4" t="s">
        <v>33</v>
      </c>
      <c r="C29" s="19">
        <v>16803</v>
      </c>
      <c r="D29" s="19">
        <v>1785</v>
      </c>
      <c r="E29" s="19">
        <f t="shared" si="2"/>
        <v>18588</v>
      </c>
    </row>
    <row r="30" spans="1:5" ht="12.75" customHeight="1" x14ac:dyDescent="0.25">
      <c r="A30" s="4">
        <v>26</v>
      </c>
      <c r="B30" s="4" t="s">
        <v>34</v>
      </c>
      <c r="C30" s="19">
        <v>5223</v>
      </c>
      <c r="D30" s="19">
        <v>167</v>
      </c>
      <c r="E30" s="19">
        <f t="shared" si="2"/>
        <v>5390</v>
      </c>
    </row>
    <row r="31" spans="1:5" ht="12.75" customHeight="1" x14ac:dyDescent="0.25">
      <c r="A31" s="4">
        <v>27</v>
      </c>
      <c r="B31" s="4" t="s">
        <v>35</v>
      </c>
      <c r="C31" s="19"/>
      <c r="D31" s="19"/>
      <c r="E31" s="19" t="s">
        <v>22</v>
      </c>
    </row>
    <row r="32" spans="1:5" ht="12.75" customHeight="1" x14ac:dyDescent="0.25">
      <c r="A32" s="4">
        <v>28</v>
      </c>
      <c r="B32" s="4" t="s">
        <v>36</v>
      </c>
      <c r="C32" s="19">
        <v>39426</v>
      </c>
      <c r="D32" s="19">
        <v>26328</v>
      </c>
      <c r="E32" s="19">
        <f t="shared" si="2"/>
        <v>65754</v>
      </c>
    </row>
    <row r="33" spans="1:5" ht="12.75" customHeight="1" x14ac:dyDescent="0.25">
      <c r="A33" s="4">
        <v>29</v>
      </c>
      <c r="B33" s="4" t="s">
        <v>37</v>
      </c>
      <c r="C33" s="19">
        <v>23375</v>
      </c>
      <c r="D33" s="19">
        <v>12668</v>
      </c>
      <c r="E33" s="19">
        <f t="shared" si="2"/>
        <v>36043</v>
      </c>
    </row>
    <row r="34" spans="1:5" ht="12.75" customHeight="1" x14ac:dyDescent="0.25">
      <c r="A34" s="4">
        <v>30</v>
      </c>
      <c r="B34" s="4" t="s">
        <v>38</v>
      </c>
      <c r="C34" s="19"/>
      <c r="D34" s="19"/>
      <c r="E34" s="19" t="s">
        <v>22</v>
      </c>
    </row>
    <row r="35" spans="1:5" ht="12.75" customHeight="1" x14ac:dyDescent="0.25">
      <c r="A35" s="4">
        <v>31</v>
      </c>
      <c r="B35" s="4" t="s">
        <v>39</v>
      </c>
      <c r="C35" s="19">
        <v>5500</v>
      </c>
      <c r="D35" s="19">
        <v>3391</v>
      </c>
      <c r="E35" s="19">
        <f t="shared" si="2"/>
        <v>8891</v>
      </c>
    </row>
    <row r="36" spans="1:5" ht="12.75" customHeight="1" x14ac:dyDescent="0.25">
      <c r="A36" s="4">
        <v>32</v>
      </c>
      <c r="B36" s="4" t="s">
        <v>40</v>
      </c>
      <c r="C36" s="19">
        <v>122</v>
      </c>
      <c r="D36" s="19">
        <v>48</v>
      </c>
      <c r="E36" s="19">
        <f t="shared" si="2"/>
        <v>170</v>
      </c>
    </row>
    <row r="37" spans="1:5" ht="12.75" customHeight="1" x14ac:dyDescent="0.25">
      <c r="A37" s="4">
        <v>33</v>
      </c>
      <c r="B37" s="4" t="s">
        <v>41</v>
      </c>
      <c r="C37" s="19">
        <v>2827</v>
      </c>
      <c r="D37" s="19">
        <v>1699</v>
      </c>
      <c r="E37" s="19">
        <f t="shared" si="2"/>
        <v>4526</v>
      </c>
    </row>
    <row r="38" spans="1:5" ht="12.75" customHeight="1" x14ac:dyDescent="0.25">
      <c r="A38" s="4">
        <v>34</v>
      </c>
      <c r="B38" s="4" t="s">
        <v>42</v>
      </c>
      <c r="C38" s="19">
        <v>18579</v>
      </c>
      <c r="D38" s="19">
        <v>6781</v>
      </c>
      <c r="E38" s="19">
        <f t="shared" si="2"/>
        <v>25360</v>
      </c>
    </row>
    <row r="39" spans="1:5" ht="12.75" customHeight="1" x14ac:dyDescent="0.25">
      <c r="A39" s="4">
        <v>35</v>
      </c>
      <c r="B39" s="4" t="s">
        <v>43</v>
      </c>
      <c r="C39" s="19">
        <v>44</v>
      </c>
      <c r="D39" s="19">
        <v>40</v>
      </c>
      <c r="E39" s="19">
        <f t="shared" si="2"/>
        <v>84</v>
      </c>
    </row>
    <row r="40" spans="1:5" ht="12.75" customHeight="1" x14ac:dyDescent="0.25">
      <c r="A40" s="10" t="s">
        <v>44</v>
      </c>
      <c r="B40" s="11"/>
      <c r="C40" s="20">
        <f>SUM(C17:C39)</f>
        <v>684687</v>
      </c>
      <c r="D40" s="20">
        <f>SUM(D17:D39)</f>
        <v>149222</v>
      </c>
      <c r="E40" s="20">
        <f>SUM(E17:E39)</f>
        <v>833909</v>
      </c>
    </row>
    <row r="41" spans="1:5" ht="12.75" customHeight="1" x14ac:dyDescent="0.25">
      <c r="A41" s="4">
        <v>36</v>
      </c>
      <c r="B41" s="6" t="s">
        <v>45</v>
      </c>
      <c r="C41" s="19"/>
      <c r="D41" s="19"/>
      <c r="E41" s="19">
        <f>SUM(C41:D41)</f>
        <v>0</v>
      </c>
    </row>
    <row r="42" spans="1:5" ht="12.75" customHeight="1" x14ac:dyDescent="0.25">
      <c r="A42" s="4">
        <v>37</v>
      </c>
      <c r="B42" s="6" t="s">
        <v>46</v>
      </c>
      <c r="C42" s="19"/>
      <c r="D42" s="19"/>
      <c r="E42" s="19">
        <f t="shared" ref="E42:E44" si="3">SUM(C42:D42)</f>
        <v>0</v>
      </c>
    </row>
    <row r="43" spans="1:5" ht="12.75" customHeight="1" x14ac:dyDescent="0.25">
      <c r="A43" s="4">
        <v>38</v>
      </c>
      <c r="B43" s="6" t="s">
        <v>47</v>
      </c>
      <c r="C43" s="19"/>
      <c r="D43" s="19"/>
      <c r="E43" s="19">
        <f t="shared" si="3"/>
        <v>0</v>
      </c>
    </row>
    <row r="44" spans="1:5" ht="12.75" customHeight="1" x14ac:dyDescent="0.25">
      <c r="A44" s="4">
        <v>39</v>
      </c>
      <c r="B44" s="6" t="s">
        <v>48</v>
      </c>
      <c r="C44" s="19"/>
      <c r="D44" s="19"/>
      <c r="E44" s="19">
        <f t="shared" si="3"/>
        <v>0</v>
      </c>
    </row>
    <row r="45" spans="1:5" ht="12.75" customHeight="1" x14ac:dyDescent="0.25">
      <c r="A45" s="10" t="s">
        <v>49</v>
      </c>
      <c r="B45" s="11"/>
      <c r="C45" s="20">
        <f>SUM(C41:C44)</f>
        <v>0</v>
      </c>
      <c r="D45" s="20">
        <f>SUM(D41:D44)</f>
        <v>0</v>
      </c>
      <c r="E45" s="20">
        <f>SUM(E41:E44)</f>
        <v>0</v>
      </c>
    </row>
    <row r="46" spans="1:5" ht="12.75" customHeight="1" x14ac:dyDescent="0.25">
      <c r="A46" s="4">
        <v>40</v>
      </c>
      <c r="B46" s="4" t="s">
        <v>50</v>
      </c>
      <c r="C46" s="19"/>
      <c r="D46" s="19"/>
      <c r="E46" s="21">
        <f>SUM(C46:D46)</f>
        <v>0</v>
      </c>
    </row>
    <row r="47" spans="1:5" ht="12.75" customHeight="1" x14ac:dyDescent="0.25">
      <c r="A47" s="10" t="s">
        <v>51</v>
      </c>
      <c r="B47" s="11"/>
      <c r="C47" s="20">
        <f>C46</f>
        <v>0</v>
      </c>
      <c r="D47" s="20">
        <f>D46</f>
        <v>0</v>
      </c>
      <c r="E47" s="20">
        <f>E46</f>
        <v>0</v>
      </c>
    </row>
    <row r="48" spans="1:5" ht="12.75" customHeight="1" x14ac:dyDescent="0.25">
      <c r="A48" s="4">
        <v>41</v>
      </c>
      <c r="B48" s="4" t="s">
        <v>52</v>
      </c>
      <c r="C48" s="19" t="s">
        <v>22</v>
      </c>
      <c r="D48" s="19" t="s">
        <v>22</v>
      </c>
      <c r="E48" s="21" t="s">
        <v>22</v>
      </c>
    </row>
    <row r="49" spans="1:5" ht="12.75" customHeight="1" x14ac:dyDescent="0.25">
      <c r="A49" s="10" t="s">
        <v>53</v>
      </c>
      <c r="B49" s="11"/>
      <c r="C49" s="19" t="s">
        <v>22</v>
      </c>
      <c r="D49" s="19" t="s">
        <v>22</v>
      </c>
      <c r="E49" s="21" t="s">
        <v>22</v>
      </c>
    </row>
    <row r="50" spans="1:5" ht="12.75" customHeight="1" x14ac:dyDescent="0.25">
      <c r="A50" s="12" t="s">
        <v>54</v>
      </c>
      <c r="B50" s="13"/>
      <c r="C50" s="22">
        <f>C16+C40+C45+C47</f>
        <v>17689145</v>
      </c>
      <c r="D50" s="22">
        <f t="shared" ref="D50" si="4">D16+D40+D45+D47</f>
        <v>7319514</v>
      </c>
      <c r="E50" s="22">
        <f>C50+D50</f>
        <v>25008659</v>
      </c>
    </row>
    <row r="51" spans="1:5" ht="12.75" customHeight="1" x14ac:dyDescent="0.25"/>
  </sheetData>
  <mergeCells count="8">
    <mergeCell ref="A49:B49"/>
    <mergeCell ref="A50:B50"/>
    <mergeCell ref="C1:F1"/>
    <mergeCell ref="A2:E2"/>
    <mergeCell ref="A16:B16"/>
    <mergeCell ref="A40:B40"/>
    <mergeCell ref="A45:B45"/>
    <mergeCell ref="A47:B47"/>
  </mergeCells>
  <printOptions horizontalCentered="1"/>
  <pageMargins left="0.19685039370078741" right="0.19685039370078741" top="0.78740157480314965" bottom="0.78740157480314965" header="0.31496062992125984" footer="0.31496062992125984"/>
  <pageSetup scale="90" orientation="portrait" r:id="rId1"/>
  <headerFooter>
    <oddFooter>&amp;C&amp;"Arial,Regular"&amp;10&amp;P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SBY&amp;JBY</vt:lpstr>
      <vt:lpstr>'SBY&amp;JBY'!Print_Area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2022-04-29T04:53:10Z</dcterms:created>
  <dcterms:modified xsi:type="dcterms:W3CDTF">2022-11-16T08:15:20Z</dcterms:modified>
</cp:coreProperties>
</file>